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8" windowWidth="14808" windowHeight="8016"/>
  </bookViews>
  <sheets>
    <sheet name="VL in pregnancy_Screening" sheetId="1" r:id="rId1"/>
    <sheet name="IDDO Sys Rev_Screening logs" sheetId="6" r:id="rId2"/>
  </sheets>
  <definedNames>
    <definedName name="_xlnm._FilterDatabase" localSheetId="1" hidden="1">'IDDO Sys Rev_Screening logs'!$A$1:$L$159</definedName>
    <definedName name="_xlnm._FilterDatabase" localSheetId="0" hidden="1">'VL in pregnancy_Screening'!$A$1:$M$273</definedName>
  </definedNames>
  <calcPr calcId="152511"/>
</workbook>
</file>

<file path=xl/calcChain.xml><?xml version="1.0" encoding="utf-8"?>
<calcChain xmlns="http://schemas.openxmlformats.org/spreadsheetml/2006/main">
  <c r="J72" i="6" l="1"/>
  <c r="J71" i="6"/>
  <c r="G64" i="6"/>
  <c r="G50" i="6"/>
  <c r="G48" i="6"/>
  <c r="G45" i="6"/>
  <c r="E12" i="6"/>
  <c r="J2" i="6"/>
  <c r="G2" i="6"/>
</calcChain>
</file>

<file path=xl/sharedStrings.xml><?xml version="1.0" encoding="utf-8"?>
<sst xmlns="http://schemas.openxmlformats.org/spreadsheetml/2006/main" count="2783" uniqueCount="1347">
  <si>
    <t>List</t>
  </si>
  <si>
    <t>Authors</t>
  </si>
  <si>
    <t>year</t>
  </si>
  <si>
    <t>Title</t>
  </si>
  <si>
    <t>Journal</t>
  </si>
  <si>
    <t>Visceral leishmaniasis during pregnancy: A rare case report from Greece</t>
  </si>
  <si>
    <t>PLOS Neglected Tropical Diseases</t>
  </si>
  <si>
    <t>https://doi.org/10.1371/journal.pntd.0005134</t>
  </si>
  <si>
    <t>Panagopoulos, P., Mitsopoulos, V., Papadopoulos, A., Theodorou, S., Christodoulaki, C., Aloupogiannis, K., &amp; Papantoniou, N</t>
  </si>
  <si>
    <t>Observational study of visceral leishmaniasis in pregnancy in South Sudan: Maternal and pregnancy outcomes</t>
  </si>
  <si>
    <t>Transactions of the Royal Society of Tropical Medicine and Hygiene</t>
  </si>
  <si>
    <t>https://doi.org/http://dx.doi.org/10.1093/trstmh/trz094</t>
  </si>
  <si>
    <t xml:space="preserve">Pekelharing, J. E., Gatluak, F., Harrison, T., Maldonado, F., &amp; Ritmeijer, K. </t>
  </si>
  <si>
    <t>Article</t>
  </si>
  <si>
    <t>Record Type</t>
  </si>
  <si>
    <t>Conference abstract</t>
  </si>
  <si>
    <t>Boehme, C., Hain, U., Novosel, A., Eichenlaub, S., Fleischmann, E., &amp; Loscher, T</t>
  </si>
  <si>
    <t>Congenital visceral leishmaniasis</t>
  </si>
  <si>
    <t>Emerging Infectious Diseases</t>
  </si>
  <si>
    <t>https://doi.org/10.3201/eid1202.050449d</t>
  </si>
  <si>
    <t>Visceral leishmaniasis during pregnancy treated with meglumine antimoniate</t>
  </si>
  <si>
    <t>http://ovidsp.ovid.com/ovidweb.cgi?T=JS&amp;CSC=Y&amp;NEWS=N&amp;PAGE=fulltext&amp;D=med3&amp;AN=7499009</t>
  </si>
  <si>
    <t>Infection</t>
  </si>
  <si>
    <t>Utili, R., Rambaldi, A., Tripodi, M. F., &amp; Andreana, A</t>
  </si>
  <si>
    <t xml:space="preserve">Pekelharing, J. E., Gatluak, F., Harrison, T., Maldonado, F., Siddiqui, M. R., &amp; Ritmeijer, K. </t>
  </si>
  <si>
    <t>Outcomes of visceral leishmaniasis in pregnancy: A retrospective cohort study from South Sudan</t>
  </si>
  <si>
    <t>https://doi.org/https://dx.doi.org/10.1371/journal.pntd.0007992</t>
  </si>
  <si>
    <t>Included</t>
  </si>
  <si>
    <t>Excluded (subsequently published)</t>
  </si>
  <si>
    <t>Visceral Leishmaniasis in Dubai</t>
  </si>
  <si>
    <t>El-Saaran, A. M.</t>
  </si>
  <si>
    <t>Congenital transmission of kala-azar</t>
  </si>
  <si>
    <t>J Commun Dis</t>
  </si>
  <si>
    <t>Trans R Soc Trop Med Hyg</t>
  </si>
  <si>
    <t xml:space="preserve">Mittal, V., Sehgal, S., Yadav, T., &amp; Singh, V. K. </t>
  </si>
  <si>
    <t xml:space="preserve">Perez Soler, J., &amp; Fernandez Perez, F. </t>
  </si>
  <si>
    <t>Language</t>
  </si>
  <si>
    <t>English</t>
  </si>
  <si>
    <t>Spanish</t>
  </si>
  <si>
    <t xml:space="preserve">Kala azar and pregnancy. [Spanish]. </t>
  </si>
  <si>
    <t>Acta Obstetrica y Ginecologica Hispano-Lusitana</t>
  </si>
  <si>
    <t>http://ovidsp.ovid.com/ovidweb.cgi?T=JS&amp;CSC=Y&amp;NEWS=N&amp;PAGE=fulltext&amp;D=emed2&amp;AN=5175202</t>
  </si>
  <si>
    <t xml:space="preserve">Figueiró Filho, E. A., Uehara, S. N. O., Senefonte, F. R. de A., Lopes, A. H. A., Duarte, G., &amp; El Beitune, P. </t>
  </si>
  <si>
    <t xml:space="preserve">Leishmaniose visceral e gestação: relato de caso. </t>
  </si>
  <si>
    <t>Revista Brasileira de Ginecologia e Obstetrícia</t>
  </si>
  <si>
    <t>https://doi.org/10.1590/s0100-72032005000200009</t>
  </si>
  <si>
    <t xml:space="preserve">Mescouto-Borges, M. R., Maues, E., Costa, D. L., Pranchevicius, M. C., &amp; Romero, G. A. </t>
  </si>
  <si>
    <t xml:space="preserve">Congenitally transmitted visceral leishmaniasis: report of two Brazilian human cases. </t>
  </si>
  <si>
    <t>Brazilian Journal of Infectious Diseases</t>
  </si>
  <si>
    <t>https://doi.org/https://dx.doi.org/10.1016/j.bjid.2012.10.017</t>
  </si>
  <si>
    <t xml:space="preserve">Adam, G. K., Abdulla, M. A., Ahmed, A. A., &amp; Adam, I. </t>
  </si>
  <si>
    <t>Maternal and perinatal outcomes of visceral leishmaniasis (kala-azar) treated with sodium stibogluconate in eastern Sudan</t>
  </si>
  <si>
    <t>International Journal of Gynecology and Obstetrics</t>
  </si>
  <si>
    <t>https://doi.org/10.1016/j.ijgo.2009.08.002</t>
  </si>
  <si>
    <t xml:space="preserve">Kala azar in pregnancy. </t>
  </si>
  <si>
    <t>Mymensingh Medical Journal</t>
  </si>
  <si>
    <t xml:space="preserve">Miah, M., Ayaz, F., Maniruzzaman, M., Ahasan, M., Bari, S., Mawla, S., … Khan, A. </t>
  </si>
  <si>
    <t>Congenital visceral leishmaniasis: Case report</t>
  </si>
  <si>
    <t>Nyakundi, P. M., Muigai, R., Were, J. B. O., Oster, C. N., Gachihi, G. S., &amp; Kirigi, G.</t>
  </si>
  <si>
    <t>Transactions of the Royal Society of Tropical Medicine and Hygiene,</t>
  </si>
  <si>
    <t>https://doi.org/10.1016/0035-9203(88)90508-1</t>
  </si>
  <si>
    <t>Congenital Transmission of Visceral Leishmaniasis (Kala Azar) From an Asymptomatic Mother to Her Child</t>
  </si>
  <si>
    <t xml:space="preserve">Meinecke, C. K., Schottelius, J., Oskam, L., &amp; Fleischer, B. </t>
  </si>
  <si>
    <t>Pediatrics</t>
  </si>
  <si>
    <t>https://doi.org/10.1542/peds.104.5.e65</t>
  </si>
  <si>
    <t>Visceral leishmaniasis in pregnancy: A case report</t>
  </si>
  <si>
    <t>Acta Tropica</t>
  </si>
  <si>
    <t>https://doi.org/10.1016/S0001-706X(03)00160-8</t>
  </si>
  <si>
    <t>Caldas, A. J. M., Costa, J. M. L., Gama, M. E. A., Ramos, E. A. G., &amp; Barral, A</t>
  </si>
  <si>
    <t>Figueiro-Filho, E. A., El Beitune, P., Queiroz, G. T., Somensi, R. S., Morais, N. O., Dorval, M. E., … Duarte, G</t>
  </si>
  <si>
    <t>Visceral leishmaniasis and pregnancy: analysis of cases reported in a central-western region of Brazil</t>
  </si>
  <si>
    <t>Archives of Gynecology &amp; Obstetrics</t>
  </si>
  <si>
    <t>http://ovidsp.ovid.com/ovidweb.cgi?T=JS&amp;CSC=Y&amp;NEWS=N&amp;PAGE=fulltext&amp;D=med7&amp;AN=18087708</t>
  </si>
  <si>
    <t>Blanc, C., &amp; Robert, A</t>
  </si>
  <si>
    <t xml:space="preserve">[5th case of congenital kala-azar]. </t>
  </si>
  <si>
    <t>Presse Med</t>
  </si>
  <si>
    <t>French</t>
  </si>
  <si>
    <t xml:space="preserve">Yadav, T., Gupta, H., Satteya, U., Kumar, R., &amp; Mittal, V. </t>
  </si>
  <si>
    <r>
      <t>Congenital kala-azar</t>
    </r>
    <r>
      <rPr>
        <i/>
        <sz val="12"/>
        <color theme="1"/>
        <rFont val="Times New Roman"/>
        <family val="1"/>
      </rPr>
      <t/>
    </r>
  </si>
  <si>
    <t>Ann Trop Med Parasitol</t>
  </si>
  <si>
    <t xml:space="preserve">Gastebled, G., Nurit, Y., Beucler, A., &amp; Lafaix, C. </t>
  </si>
  <si>
    <t xml:space="preserve">[Kala-azar and pregnancy]. </t>
  </si>
  <si>
    <t>Journal de Gynecologie, Obstetrique et Biologie de la Reproduction</t>
  </si>
  <si>
    <t>http://ovidsp.ovid.com/ovidweb.cgi?T=JS&amp;CSC=Y&amp;NEWS=N&amp;PAGE=fulltext&amp;D=med1&amp;AN=4807287</t>
  </si>
  <si>
    <t xml:space="preserve">Thakur, C., Sinha, G., Sharma, V., &amp; Barat, D. </t>
  </si>
  <si>
    <t>The treatment of kala-azar during pregnancy</t>
  </si>
  <si>
    <t>The National Medical Journal of India</t>
  </si>
  <si>
    <t>Adam, G. K., Abdulla, M. A., Ahmed, A. A., &amp; Adam, I.</t>
  </si>
  <si>
    <t>Tropical Medicine and International Health</t>
  </si>
  <si>
    <t>https://doi.org/http://dx.doi.org/10.1111/%28ISSN%291365-3156</t>
  </si>
  <si>
    <t xml:space="preserve">[Kala-azar in pregnant women]. </t>
  </si>
  <si>
    <t>Presse Medicale</t>
  </si>
  <si>
    <t>http://ovidsp.ovid.com/ovidweb.cgi?T=JS&amp;CSC=Y&amp;NEWS=N&amp;PAGE=fulltext&amp;D=med2&amp;AN=2940581</t>
  </si>
  <si>
    <t>Massip, P., Goutner, C., Dupic, Y., &amp; Navarrot, P.</t>
  </si>
  <si>
    <t>Pagliano, P., Carannante, N., Rossi, M., Gramiccia, M., Gradoni, L., Faella, F. S., &amp; Gaeta, G. B.</t>
  </si>
  <si>
    <t>Visceral leishmaniasis in pregnancy: a case series and a systematic review of the literature</t>
  </si>
  <si>
    <t>Journal of Antimicrobial Chemotherapy</t>
  </si>
  <si>
    <t>http://ovidsp.ovid.com/ovidweb.cgi?T=JS&amp;CSC=Y&amp;NEWS=N&amp;PAGE=fulltext&amp;D=med6&amp;AN=15649998</t>
  </si>
  <si>
    <t xml:space="preserve">Silveira, B. P., Araujo Sobrinho, J., Leite, L. F., Sales, M., Gouveia Mdo, S., Mathias, R. L., … Barbosa, S. M. </t>
  </si>
  <si>
    <t xml:space="preserve">[Premature birth after the use of pentavalent antimonial: case report]. </t>
  </si>
  <si>
    <t>Revista Da Sociedade Brasileira de Medicina Tropical</t>
  </si>
  <si>
    <t>http://ovidsp.ovid.com/ovidweb.cgi?T=JS&amp;CSC=Y&amp;NEWS=N&amp;PAGE=fulltext&amp;D=med5&amp;AN=12937733</t>
  </si>
  <si>
    <t xml:space="preserve">Figueiró Filho, E. A., &amp; Duarte, G. </t>
  </si>
  <si>
    <t xml:space="preserve">Leishmaniose visceral e gestação. </t>
  </si>
  <si>
    <t>Femina</t>
  </si>
  <si>
    <t>Zinchuk, A., &amp; Nadraga, A</t>
  </si>
  <si>
    <t xml:space="preserve">Congenital visceral leishmaniasis in Ukraine: case report. </t>
  </si>
  <si>
    <t>Annals of Tropical Paediatrics</t>
  </si>
  <si>
    <t>https://doi.org/10.1179/146532810x12703902516400</t>
  </si>
  <si>
    <t xml:space="preserve">Leishmaniose visceral durante a gestaçäo: relato de caso. </t>
  </si>
  <si>
    <t>Rev. bras. ginecol. Obstet</t>
  </si>
  <si>
    <t xml:space="preserve">Moraes, C., Topyla, V. S., Paes, R. A. P., Cury, A. F., &amp; Tedesco, J. J. de A. </t>
  </si>
  <si>
    <t xml:space="preserve">Mueller, M., Balasegaram, M., Koummuki, Y., Ritmeijer, K., Santana, M. R., &amp; Davidson, R. </t>
  </si>
  <si>
    <t xml:space="preserve">A comparison of liposomal amphotericin B with sodium stibogluconate for the treatment of visceral leishmaniasis in pregnancy in Sudan. </t>
  </si>
  <si>
    <t>http://ovidsp.ovid.com/ovidweb.cgi?T=JS&amp;CSC=Y&amp;NEWS=N&amp;PAGE=fulltext&amp;D=med6&amp;AN=16916865</t>
  </si>
  <si>
    <t xml:space="preserve">Congenital kala-azar: a case report. </t>
  </si>
  <si>
    <t xml:space="preserve">Visceral leishmaniasis (kala-azar) and pregnancy. </t>
  </si>
  <si>
    <t>Infectious Diseases in Obstetrics &amp; Gynecology</t>
  </si>
  <si>
    <t>http://ovidsp.ovid.com/ovidweb.cgi?T=JS&amp;CSC=Y&amp;NEWS=N&amp;PAGE=fulltext&amp;D=med5&amp;AN=15460194</t>
  </si>
  <si>
    <t>Cross-sectional study of the case–fatality rate among patients with visceral leishmaniasis infections during pregnancy in Sudan</t>
  </si>
  <si>
    <t>https://doi.org/10.1002/ijgo.12332</t>
  </si>
  <si>
    <t xml:space="preserve">What’s new in pediatric infectious diseases. </t>
  </si>
  <si>
    <t>Medecine et Maladies Infectieuses</t>
  </si>
  <si>
    <t>https://doi.org/http://dx.doi.org/10.1016/S0399-077X%2896%2980259-9</t>
  </si>
  <si>
    <t xml:space="preserve">An urban outbreak of visceral leishmaniasis in Natal, BRazil. </t>
  </si>
  <si>
    <t>Transactions of the Royal Society of Tropical Medicine &amp; Hygiene</t>
  </si>
  <si>
    <t>Avaliação de biomarcadores de gravidade em cães naturalmente infectados por Leishmania infantum classificados clinicamente e estratificados quanto à carga parasitária em estudos de corte transversal</t>
  </si>
  <si>
    <t>https://www.arca.fiocruz.br/handle/icict/18004</t>
  </si>
  <si>
    <t xml:space="preserve">An investigation on vertical transmission of Leishmania infantum in experimentally infected dogs and assessment of offspring’s infectiousness potential by xenodiagnosis. </t>
  </si>
  <si>
    <t>Veterinary Parasitology</t>
  </si>
  <si>
    <t>http://ovidsp.ovid.com/ovidweb.cgi?T=JS&amp;CSC=Y&amp;NEWS=N&amp;PAGE=fulltext&amp;D=med11&amp;AN=25468025</t>
  </si>
  <si>
    <t>Age specific markers to hepatitis B and hepatitis D viruses in the Saudi population: prevalence and epidemiological significance</t>
  </si>
  <si>
    <t>Emirates Med. J</t>
  </si>
  <si>
    <t>[Highly Active AntiRetroviral Therapy and opportunistic protozoan infections]</t>
  </si>
  <si>
    <t>Parassitologia</t>
  </si>
  <si>
    <t>http://ovidsp.ovid.com/ovidweb.cgi?T=JS&amp;CSC=Y&amp;NEWS=N&amp;PAGE=fulltext&amp;D=med5&amp;AN=15305694</t>
  </si>
  <si>
    <t>Familial aggregation of Leishmania chagasi infection in northeastern Brazil</t>
  </si>
  <si>
    <t>American Journal of Tropical Medicine &amp; Hygiene</t>
  </si>
  <si>
    <t>http://ovidsp.ovid.com/ovidweb.cgi?T=JS&amp;CSC=Y&amp;NEWS=N&amp;PAGE=fulltext&amp;D=med3&amp;AN=7741179</t>
  </si>
  <si>
    <t>Miltefosine in the treatment of leishmaniasis: Clinical evidence for informed clinical risk management</t>
  </si>
  <si>
    <t>Therapeutics and Clinical Risk Management</t>
  </si>
  <si>
    <t>Antiparasitic treatments in pregnant women: Update and recommendations.</t>
  </si>
  <si>
    <t>https://doi.org/http://dx.doi.org/10.1016/j.medmal.2018.09.008</t>
  </si>
  <si>
    <t>Congenital transmission of experimental leishmaniasis in a hamster model.</t>
  </si>
  <si>
    <t>https://doi.org/https://dx.doi.org/10.4269/ajtmh.2012.11-0458</t>
  </si>
  <si>
    <t>Infection with Leishmania (Leishmania) infantum of 0 to 18-month-old children living in a visceral leishmaniasis-endemic area in Brazil</t>
  </si>
  <si>
    <t>https://doi.org/10.4269/ajtmh.13-0418</t>
  </si>
  <si>
    <t>American Journal of Tropical Medicine and Hygiene</t>
  </si>
  <si>
    <t>Alteraciones hepáticas en la Leishmaniasis Visceral (Kalazar) en niños: revisión sistemática de la literatura</t>
  </si>
  <si>
    <t>Acta gastroenterol. Latinoam</t>
  </si>
  <si>
    <t>http://www.actagastro.org/actas/2007/n3/5alteraciones_hepaticas.pdf</t>
  </si>
  <si>
    <t xml:space="preserve">Perinatal transmission of a cutaneous l. Mexicana strain in balb/c mice. </t>
  </si>
  <si>
    <t>Journal of Perinatal Medicine. Conference: 11th World Congress of Perinatal Medicine</t>
  </si>
  <si>
    <t>https://doi.org/http://dx.doi.org/10.1515/jpm-2013-2003</t>
  </si>
  <si>
    <t xml:space="preserve">Improved Case Detection and Vector Control for Visceral Leishmaniasis. </t>
  </si>
  <si>
    <t>Https://Clinicaltrials.Gov/Show/NCT03269006</t>
  </si>
  <si>
    <t>https://www.cochranelibrary.com/central/doi/10.1002/central/CN-01496251/full</t>
  </si>
  <si>
    <t xml:space="preserve">[Clinical immunological variants of leishmaniasis]. </t>
  </si>
  <si>
    <t>Meditsinskaia Parazitologiia i Parazitarnye Bolezni</t>
  </si>
  <si>
    <t>http://ovidsp.ovid.com/ovidweb.cgi?T=JS&amp;CSC=Y&amp;NEWS=N&amp;PAGE=fulltext&amp;D=med2&amp;AN=6993910</t>
  </si>
  <si>
    <t>Sensitization of offspring of Leishmania donovani-infected hamsters to immunization and of offspring of immunized hamsters to challenge</t>
  </si>
  <si>
    <t>http://ovidsp.ovid.com/ovidweb.cgi?T=JS&amp;CSC=Y&amp;NEWS=N&amp;PAGE=fulltext&amp;D=med2&amp;AN=7201750</t>
  </si>
  <si>
    <t>URL/Retrieved from</t>
  </si>
  <si>
    <t>Toll-like receptor-4-mediated macrophage activation is differentially regulated by progesterone via the glucocorticoid and progesterone receptors.</t>
  </si>
  <si>
    <t>Immunology</t>
  </si>
  <si>
    <t>https://doi.org/https://dx.doi.org/10.1111/j.1365-2567.2008.02820.x</t>
  </si>
  <si>
    <t xml:space="preserve">Interventions for American cutaneous and mucocutaneous leishmaniasis. </t>
  </si>
  <si>
    <t>Cochrane Database of Systematic Reviews</t>
  </si>
  <si>
    <t>https://doi.org/10.1002/14651858.CD004834.pub2</t>
  </si>
  <si>
    <t xml:space="preserve">HIV/AIDS-related visceral leishmaniasis: a clinical and epidemiological description of visceral leishmaniasis in northern Brazil. </t>
  </si>
  <si>
    <t>Rev. Soc. Bras. Med. Trop</t>
  </si>
  <si>
    <t>http://www.scielo.br/scielo.php?script=sci_arttext&amp;pid=S0037-86822014000100038</t>
  </si>
  <si>
    <t>Original_list</t>
  </si>
  <si>
    <t>Sharma, R., Bahl, L., Goel, A., Upadhaya, A., Kaushik, S., Sharma, R., &amp; Gupta, A</t>
  </si>
  <si>
    <t xml:space="preserve">Figueiro-Filho, E. A., Duarte, G., El-Beitune, P., Quintana, S. M., &amp; Maia, T. L. </t>
  </si>
  <si>
    <t xml:space="preserve">Adam, G. K., Omar, S. M., Ahmed, M. A. A., Abdallah, T. M., &amp; Ali, A. A. A. </t>
  </si>
  <si>
    <t xml:space="preserve">Garnier, J. M. </t>
  </si>
  <si>
    <t xml:space="preserve">Jeronimo, S. M. B., Oliveira, R. M., Mackay, S., Costa, R. M., Sweet, J., Eliana, T., &amp; Pearson, R. D. </t>
  </si>
  <si>
    <t xml:space="preserve">Solcà, M. da S. </t>
  </si>
  <si>
    <t xml:space="preserve">Ben Slimane, T., Chouihi, E., Ben Hadj Ahmed, S., Chelbi, I., Barhoumi, W., Cherni, S., … Zhioua, E. </t>
  </si>
  <si>
    <t xml:space="preserve">M, A. </t>
  </si>
  <si>
    <t xml:space="preserve">Pozio, E. </t>
  </si>
  <si>
    <t xml:space="preserve">Cabello, P. H., Lima, A. M., Azevedo, E. S., &amp; Krieger, H. </t>
  </si>
  <si>
    <t>Sundar, S., &amp; Olliaro, P. L</t>
  </si>
  <si>
    <t xml:space="preserve">Boitel, E., &amp; Desoubeaux, G. </t>
  </si>
  <si>
    <t>Osorio, Y., Rodriguez, L. D., Bonilla, D. L., Peniche, A. G., Henao, H., Saldarriaga, O., &amp; Travi, B. L</t>
  </si>
  <si>
    <t>Maciel, D. B., Silva, T. A. M., Gomes, L. I., De Oliveira, E., Tibúrcio, M. G. S., De Oliveira, R. F., … De Almeida Silva, L</t>
  </si>
  <si>
    <t xml:space="preserve">Medeiros, F. S. de, Tavares-Neto, J., Oliveira Junior, A., &amp; Paraná, R. </t>
  </si>
  <si>
    <t xml:space="preserve">Galindo-Sevilla, N., Miroslava, A. G., Javier, M. R., Blanca, F. L., &amp; Enrique, S. C. </t>
  </si>
  <si>
    <t xml:space="preserve">Nct. </t>
  </si>
  <si>
    <t>Shuikina, E. E</t>
  </si>
  <si>
    <t xml:space="preserve">Herman, R., Nolan, T. J., &amp; Fahey, J. R. </t>
  </si>
  <si>
    <t xml:space="preserve">Jones, L. A., Anthony, J. P., Henriquez, F. L., Lyons, R. E., Nickdel, M. B., Carter, K. C., … Roberts, C. W. </t>
  </si>
  <si>
    <t xml:space="preserve">González, U., Pinart, M., Rengifo‐Pardo, M., Macaya, A., Alvar, J., &amp; Tweed, J. A. </t>
  </si>
  <si>
    <t xml:space="preserve">Albuquerque, L. C. P. de, Mendonca, I. R., Cardoso, P. N., Baldacara, L. R., Borges, M. R. M. M., Borges, J. da C., &amp; Pranchevicius, M. C. da S. </t>
  </si>
  <si>
    <t xml:space="preserve">Salih, N. A., van Griensven, J., Chappuis, F., Antierens, A., Mumina, A., Hammam, O., … Zachariah, R. </t>
  </si>
  <si>
    <t xml:space="preserve">Liposomal amphotericin B for complicated visceral leishmaniasis (kala-azar) in eastern Sudan: how effective is treatment for this neglected disease? </t>
  </si>
  <si>
    <t>Tropical Medicine &amp; International Health</t>
  </si>
  <si>
    <t>https://doi.org/https://dx.doi.org/10.1111/tmi.12238</t>
  </si>
  <si>
    <t xml:space="preserve">Vieira, M. L., Jacobina, R. R., &amp; Soares, N. M. </t>
  </si>
  <si>
    <t>Leishmaniose visceral em adolescente gestante</t>
  </si>
  <si>
    <t>http://www.cienciasmedicasbiologicas.ufba.br/pdf63/artigo_12.pdf</t>
  </si>
  <si>
    <t>Gama, M. E. A., Barbosa, J. de S., Pires, B., Cunha, A. K. B., Freitas, A. R., Ribeiro, I. R., &amp; Costa, J. M. L.</t>
  </si>
  <si>
    <t>Avaliaçäo do nível de conhecimento que populaçöes residentes em áreas endêmicas têm sobre leishmaniose visceral, Estado do Maranhäo, Brasil.</t>
  </si>
  <si>
    <t>Cad. saúde pública</t>
  </si>
  <si>
    <t>http://www.scielo.br/scielo.php?script=sci_arttext&amp;pid=S0102-311X1998000200014&amp;lng=en&amp;nrm=iso</t>
  </si>
  <si>
    <t xml:space="preserve">Freeman, K. S., Miller, M. D., Breitschwerdt, E. B., &amp; Lappin, M. R. </t>
  </si>
  <si>
    <t>Leishmaniasis in a dog native to Colorado</t>
  </si>
  <si>
    <t>Journal of the American Veterinary Medical Association</t>
  </si>
  <si>
    <t>https://doi.org/https://dx.doi.org/10.2460/javma.237.11.1288</t>
  </si>
  <si>
    <t xml:space="preserve">A Community Trial for Visceral Leishmaniasis (VL). </t>
  </si>
  <si>
    <t>Https://Clinicaltrials.Gov/Show/NCT01069198</t>
  </si>
  <si>
    <t>https://www.cochranelibrary.com/central/doi/10.1002/central/CN-01528156/full</t>
  </si>
  <si>
    <t>First report of venereal and vertical transmission of canine leishmaniosis from naturally infected dogs in Germany</t>
  </si>
  <si>
    <t xml:space="preserve">Parasites &amp; Vectors </t>
  </si>
  <si>
    <t>https://doi.org/https://dx.doi.org/10.1186/1756-3305-5-67</t>
  </si>
  <si>
    <t xml:space="preserve">Visceral leishmaniasis. Persistence of parasites in lymph nodes after clinical cure. </t>
  </si>
  <si>
    <t>Journal of Infection</t>
  </si>
  <si>
    <t>https://doi.org/10.1016/S0163-4453(03)00002-1</t>
  </si>
  <si>
    <t>Nct.</t>
  </si>
  <si>
    <t xml:space="preserve">Naucke, T. J., &amp; Lorentz, S. </t>
  </si>
  <si>
    <t>Dereure, J., Duong Thanh, H., Lavabre-Bertrand, T., Cartron, G., Bastides, F., Richard-Lenoble, D., &amp; Dedet, J. P.</t>
  </si>
  <si>
    <t xml:space="preserve">Eichenlaub, D., &amp; Eichenlaub, S. </t>
  </si>
  <si>
    <t>Internist</t>
  </si>
  <si>
    <t xml:space="preserve">[Detection of parasites and symptoms of parasitic diseases. 2: Parasites of the gastrointestinal tract, tissue and organ parasites, ecto- and skin parasites]. </t>
  </si>
  <si>
    <t>http://ovidsp.ovid.com/ovidweb.cgi?T=JS&amp;CSC=Y&amp;NEWS=N&amp;PAGE=fulltext&amp;D=med5&amp;AN=12914402</t>
  </si>
  <si>
    <t>Challenges and new discoveries in the treatment of leishmaniasis</t>
  </si>
  <si>
    <t>Journal of Infection &amp; Chemotherapy</t>
  </si>
  <si>
    <t>http://ovidsp.ovid.com/ovidweb.cgi?T=JS&amp;CSC=Y&amp;NEWS=N&amp;PAGE=fulltext&amp;D=med5&amp;AN=15614453</t>
  </si>
  <si>
    <t>Leishmania in the glomerulus</t>
  </si>
  <si>
    <t>Archives of Pathology and Laboratory Medicine</t>
  </si>
  <si>
    <t>New means of canine leishmaniasis transmission in north america: the possibility of transmission to humans still unknown</t>
  </si>
  <si>
    <t>Interdisciplinary Perspectives on Infectious Diseases</t>
  </si>
  <si>
    <t>https://doi.org/https://dx.doi.org/10.1155/2009/802712</t>
  </si>
  <si>
    <t xml:space="preserve">Singh, S., &amp; Sivakumar, R. </t>
  </si>
  <si>
    <t xml:space="preserve">Kumar, P. V., Daneshbod, Y., &amp; Sadeghipoor, A. </t>
  </si>
  <si>
    <t xml:space="preserve">Petersen, C. A. </t>
  </si>
  <si>
    <t xml:space="preserve">Santos, D. M. </t>
  </si>
  <si>
    <t xml:space="preserve">Avaliação da capacidade protetora de antígenos recombinantes contra a Leishmaniose Tegumentar, </t>
  </si>
  <si>
    <t>https://www.arca.fiocruz.br/handle/icict/8175</t>
  </si>
  <si>
    <t xml:space="preserve">Boechat, V. C., Mendes Junior, A. A., Madeira Mde, F., Ferreira, L. C., Figueiredo, F. B., Rodrigues, F., … Menezes, R. C. </t>
  </si>
  <si>
    <t xml:space="preserve">Occurrence of Leishmania infantum and associated histological alterations in the genital tract and mammary glands of naturally infected dogs. </t>
  </si>
  <si>
    <t>Parasitology Research</t>
  </si>
  <si>
    <t>https://doi.org/https://dx.doi.org/10.1007/s00436-016-4987-4</t>
  </si>
  <si>
    <t xml:space="preserve">Transplacental transmission of leishmania infantum without immunologic tolerance as a means for continued disease incidence in North America. </t>
  </si>
  <si>
    <t xml:space="preserve">Boggiatto, P. M., Gibson-Corley, K. N., Metz, K., Gallup, J. M., Hostetter, J. M., Mullin, K., &amp; Petersen, C. A. </t>
  </si>
  <si>
    <t>http://www.ajtmh.org/content/85/6_Suppl/101.full.pdf+html</t>
  </si>
  <si>
    <t xml:space="preserve">Turchetti, A. P., Souza, T. D., Paixao, T. A., &amp; Santos, R. L. </t>
  </si>
  <si>
    <t xml:space="preserve">Sexual and vertical transmission of visceral leishmaniasis. </t>
  </si>
  <si>
    <t>Journal of Infection in Developing Countries</t>
  </si>
  <si>
    <t>https://doi.org/https://dx.doi.org/10.3855/jidc.4108</t>
  </si>
  <si>
    <t>Eltoum, I. A., Zijlstra, E. E., Ali, M. S., Ghalib, H. W., Satti, M. M., Eltoum, B., &amp; el-Hassan, A. M.</t>
  </si>
  <si>
    <t xml:space="preserve">Congenital kala-azar and leishmaniasis in the placenta. </t>
  </si>
  <si>
    <t>http://ovidsp.ovid.com/ovidweb.cgi?T=JS&amp;CSC=Y&amp;NEWS=N&amp;PAGE=fulltext&amp;D=med3&amp;AN=1536385</t>
  </si>
  <si>
    <t xml:space="preserve">Evaluation of different mesh sizes of long lasting insecticidal nets against Phlebotomus argentipes Annandale and Brunetti (Diptera: Psychodidae), in Bihar state of India. </t>
  </si>
  <si>
    <t xml:space="preserve">Singh, R., &amp; Kumar, P. </t>
  </si>
  <si>
    <t>https://doi.org/https://dx.doi.org/10.1016/j.actatropica.2016.03.024</t>
  </si>
  <si>
    <t xml:space="preserve">Pangrazio, K. K., Costa, E. A., Amarilla, S. P., Cino, A. G., Silva, T. M., Paixao, T. A., … Santos, R. L. </t>
  </si>
  <si>
    <t>Tissue distribution of Leishmania chagasi and lesions in transplacentally infected fetuses from symptomatic and asymptomatic naturally infected bitches.</t>
  </si>
  <si>
    <t>https://doi.org/https://dx.doi.org/10.1016/j.vetpar.2009.07.013</t>
  </si>
  <si>
    <t>Clipping of intracranial aneurysms 3 years study</t>
  </si>
  <si>
    <t>J. Ayub Med. Coll.-Abbotabad-Pak.</t>
  </si>
  <si>
    <t xml:space="preserve">Mohammad, K. I., El Ghazaly, M. M., Zaalouk, T. K., &amp; Morsy, A. T. </t>
  </si>
  <si>
    <t xml:space="preserve">Manzoor, A., Rizwan Masood, B., &amp; Nazir, A. </t>
  </si>
  <si>
    <t xml:space="preserve">Maternal brucellosis and human pregnancy. </t>
  </si>
  <si>
    <t>Journal of the Egyptian Society of Parasitology</t>
  </si>
  <si>
    <t>http://ovidsp.ovid.com/ovidweb.cgi?T=JS&amp;CSC=Y&amp;NEWS=N&amp;PAGE=fulltext&amp;D=med8&amp;AN=21980785</t>
  </si>
  <si>
    <t xml:space="preserve">Stojkovic, M., Muller, J., Junghanss, T., &amp; Weber, T. F. </t>
  </si>
  <si>
    <t xml:space="preserve">Radiological Diagnoses in the Context of Emigration: Infectious diseases. </t>
  </si>
  <si>
    <t>https://doi.org/https://dx.doi.org/10.1055/s-0043-120764</t>
  </si>
  <si>
    <t>Rofo: Fortschritte Auf Dem Gebiete Der Rontgenstrahlen Und Der Nuklearmedizin</t>
  </si>
  <si>
    <t xml:space="preserve">Balasegaram, M., Ritmeijer, K., Lima, M. A., Burza, S., Ortiz Genovese, G., Milani, B., … Chappuis, F. </t>
  </si>
  <si>
    <t>Liposomal amphotericin B as a treatment for human leishmaniasis</t>
  </si>
  <si>
    <t>Expert Opinion on Emerging Drugs</t>
  </si>
  <si>
    <t>https://doi.org/https://dx.doi.org/10.1517/14728214.2012.748036</t>
  </si>
  <si>
    <t xml:space="preserve">Dorlo, T. P., Eggelte, T. A., Beijnen, J. H., &amp; de Vries, P. J. </t>
  </si>
  <si>
    <t xml:space="preserve">[Miltefosine: a new remedy for leishmaniasis]. </t>
  </si>
  <si>
    <t>Nederlands Tijdschrift voor Geneeskunde</t>
  </si>
  <si>
    <t>http://ovidsp.ovid.com/ovidweb.cgi?T=JS&amp;CSC=Y&amp;NEWS=N&amp;PAGE=fulltext&amp;D=med6&amp;AN=17194005</t>
  </si>
  <si>
    <t xml:space="preserve">Pawar, S., Ragesh, R., Nischal, N., Sharma, S., Panda, P. K., &amp; Sharma, S. K. </t>
  </si>
  <si>
    <t>Unique triad of ‘pregnancy, kala azar and hemophagocytic lymphohistiocytic syndrome from a non-endemic region</t>
  </si>
  <si>
    <t>Journal of Association of Physicians of India</t>
  </si>
  <si>
    <t xml:space="preserve">Schaut, R. G., Robles-Murguia, M., Juelsgaard, R., Esch, K. J., Bartholomay, L. C., Ramalho-Ortigao, M., &amp; Petersen, C. A. </t>
  </si>
  <si>
    <t>Vectorborne Transmission of Leishmania infantum from Hounds, United States.</t>
  </si>
  <si>
    <t>https://doi.org/https://dx.doi.org/10.3201/eid2112.141167</t>
  </si>
  <si>
    <t xml:space="preserve">Dias Costa, J., de Nazareth Meirelles, M., Eduardo Pereira Velloso, C., &amp; Porrozzi, R. </t>
  </si>
  <si>
    <t xml:space="preserve">Leishmania chagasi: cytotoxic effect of infected macrophages on parenchymal liver cells. </t>
  </si>
  <si>
    <t>Experimental Parasitology</t>
  </si>
  <si>
    <t>http://ovidsp.ovid.com/ovidweb.cgi?T=JS&amp;CSC=Y&amp;NEWS=N&amp;PAGE=fulltext&amp;D=med6&amp;AN=17719578</t>
  </si>
  <si>
    <t xml:space="preserve">Damodaran, S., Erumbala, G., Abraham, D., &amp; Nirmal, S. </t>
  </si>
  <si>
    <t>Incidence of leishmaniasis in a district general hospital</t>
  </si>
  <si>
    <t>Archives of Disease in Childhood</t>
  </si>
  <si>
    <t>https://doi.org/http://dx.doi.org/10.1136/archdischild-2012-302724.0883</t>
  </si>
  <si>
    <t xml:space="preserve">Scuderi, P., Sterling, K. E., Lam, K. S., Finley, P. R., Ryan, K. J., Ray, C. G., … Salmon, S. E. </t>
  </si>
  <si>
    <t>Raised serum levels of tumour necrosis factor in parasitic infections</t>
  </si>
  <si>
    <t>Lancet</t>
  </si>
  <si>
    <t>http://ovidsp.ovid.com/ovidweb.cgi?T=JS&amp;CSC=Y&amp;NEWS=N&amp;PAGE=fulltext&amp;D=med2&amp;AN=2878227</t>
  </si>
  <si>
    <t xml:space="preserve">López, A., Molina, C. A. de, Bueno, A., &amp; Fuentes M, F. </t>
  </si>
  <si>
    <t>Leishmaniasis visceral en niños: la experiencia en 35 casos.</t>
  </si>
  <si>
    <t>Rev. méd. Hondur</t>
  </si>
  <si>
    <t xml:space="preserve">Silva Junior, G. B. da, &amp; Daher, E. D. F. </t>
  </si>
  <si>
    <t>Tropical diseases-associated kidney injury.</t>
  </si>
  <si>
    <t>Rev. Soc. Bras. Clín. Méd</t>
  </si>
  <si>
    <t>http://files.bvs.br/upload/S/1679-1010/2013/v11n2/a3570.pdf</t>
  </si>
  <si>
    <t xml:space="preserve">Lorenzi, A., Williams, C., &amp; Griffiths, I. </t>
  </si>
  <si>
    <t>Visceral leishmaniasis mimicking disease activity in mixed connective tissue disease</t>
  </si>
  <si>
    <t>Rheumatology</t>
  </si>
  <si>
    <t>https://doi.org/https://dx.doi.org/10.1093/rheumatology/ken072</t>
  </si>
  <si>
    <t xml:space="preserve">Naghavi, M., Abajobir, A. A., Abbafati, C., Abbas, K. M., Abd-Allah, F., Abera, S. F., … Murray, C. J. L. </t>
  </si>
  <si>
    <t xml:space="preserve">Global, regional, and national age-sex specifc mortality for 264 causes of death, 1980-2016: A systematic analysis for the Global Burden of Disease Study 2016. </t>
  </si>
  <si>
    <t>The Lancet</t>
  </si>
  <si>
    <t>https://doi.org/http://dx.doi.org/10.1016/S0140-6736%2817%2932152-9</t>
  </si>
  <si>
    <t xml:space="preserve">Kyoung-Hwan, J. O. O. </t>
  </si>
  <si>
    <t>International Travel and Imported Parasitic Diseases</t>
  </si>
  <si>
    <t>Hanyang Medical Reviews</t>
  </si>
  <si>
    <t>http://dx.doi.org/10.7599/hmr.2010.30.3.156</t>
  </si>
  <si>
    <t xml:space="preserve">Conceicao-Silva, F., Morgado, F. N., Pimentel, M. I. F., de Vasconcellos, E. C. F., Schubach, A. O., Valete-Rosalino, C. M., … Muller, I. </t>
  </si>
  <si>
    <t xml:space="preserve">Two Women Presenting Worsening Cutaneous Ulcers during Pregnancy: Diagnosis, Immune Response, and Follow-up. </t>
  </si>
  <si>
    <t>PLoS Neglected Tropical Diseases</t>
  </si>
  <si>
    <t>https://doi.org/http://dx.doi.org/10.1371/journal.pntd.0002472</t>
  </si>
  <si>
    <t>A combination of sulphadiazine, trimethoprim and metronidazole or tinidazole in kala-azar.</t>
  </si>
  <si>
    <t>Journal of the Association of Physicians of India</t>
  </si>
  <si>
    <t>http://ovidsp.ovid.com/ovidweb.cgi?T=JS&amp;CSC=Y&amp;NEWS=N&amp;PAGE=fulltext&amp;D=med3&amp;AN=7868522</t>
  </si>
  <si>
    <t xml:space="preserve">Bano, P., &amp; Shahab, S. M. </t>
  </si>
  <si>
    <t xml:space="preserve">Dupouy-Camet, J. </t>
  </si>
  <si>
    <t xml:space="preserve">[New drugs for the treatment of human parasitic protozoa]. </t>
  </si>
  <si>
    <t>http://ovidsp.ovid.com/ovidweb.cgi?T=JS&amp;CSC=Y&amp;NEWS=N&amp;PAGE=fulltext&amp;D=med5&amp;AN=15305692</t>
  </si>
  <si>
    <t xml:space="preserve">Harhay, M. O., Chappuis, F., Rijal, S., Sundar, S., &amp; Olliaro, P. L. </t>
  </si>
  <si>
    <t>Calculating drug needs and costs for treating visceral leishmaniasis in the Indian subcontinent and Africa using local patient anthropometric data.</t>
  </si>
  <si>
    <t>http://ovidsp.ovid.com/ovidweb.cgi?T=JS&amp;CSC=Y&amp;NEWS=N&amp;PAGE=fulltext&amp;D=emed11&amp;AN=70337223</t>
  </si>
  <si>
    <t xml:space="preserve">Metz, K., Madsen, M., Gibson-Corley, K., Boggiatto, P., Ortigao, M., Bartholomay, L., &amp; Petersen, C. A. </t>
  </si>
  <si>
    <t>Novel primary means of transmission of visceral leishmaniasis.</t>
  </si>
  <si>
    <t>http://ovidsp.ovid.com/ovidweb.cgi?T=JS&amp;CSC=Y&amp;NEWS=N&amp;PAGE=fulltext&amp;D=emed11&amp;AN=70336960</t>
  </si>
  <si>
    <t xml:space="preserve">Sindermann, H., &amp; Engel, J. </t>
  </si>
  <si>
    <t>Development of miltefosine as an oral treatment for leishmaniasis.</t>
  </si>
  <si>
    <t>https://doi.org/10.1016/j.trstmh.2006.02.010</t>
  </si>
  <si>
    <t xml:space="preserve">Rosypal, A. C., Troy, G. C., Zajac, A. M., Frank, G., &amp; Lindsay, D. S. </t>
  </si>
  <si>
    <t xml:space="preserve">Transplacental transmission of a North American isolate of Leishmania infantum in an experimentally infected beagle. </t>
  </si>
  <si>
    <t>Journal of Parasitology</t>
  </si>
  <si>
    <t>http://ovidsp.ovid.com/ovidweb.cgi?T=JS&amp;CSC=Y&amp;NEWS=N&amp;PAGE=fulltext&amp;D=med6&amp;AN=17089780</t>
  </si>
  <si>
    <t xml:space="preserve">Melo, E. C. de. </t>
  </si>
  <si>
    <t>Avaliação da eficácia e segurança da farmacoterapia da leishmaniose visceral,</t>
  </si>
  <si>
    <t>Visceral leishmaniasis caused by Leishmania (Viannia) braziliensis in a patient infected with human immunodeficiency virus</t>
  </si>
  <si>
    <t xml:space="preserve">Silva, E. S. da, Pacheco, R. S., Gontijo, C. M. F., Carvalho, I. R., &amp; Brazil, R. P. </t>
  </si>
  <si>
    <t>Rev. Inst. Med. Trop. Säo Paulo</t>
  </si>
  <si>
    <t>http://www.scielo.br/scielo.php?script=sci_arttext&amp;pid=S0036-46652002000300006</t>
  </si>
  <si>
    <t xml:space="preserve">Boelaert, M., Verdonck, K., Menten, J., Sunyoto, T., van Griensven, J., Chappuis, F., &amp; Rijal, S. </t>
  </si>
  <si>
    <t xml:space="preserve">Rapid tests for the diagnosis of visceral leishmaniasis in patients with suspected disease. </t>
  </si>
  <si>
    <t>https://doi.org/10.1002/14651858.CD009135.pub2</t>
  </si>
  <si>
    <t>Ozanne, M. V, Brown, G. D., Toepp, A. J., Scorza, B. M., Oleson, J. J., Wilson, M. E., &amp; Petersen, C. A</t>
  </si>
  <si>
    <t>Bayesian compartmental models and associated reproductive numbers for an infection with multiple transmission modes</t>
  </si>
  <si>
    <t>https://doi.org/https://dx.doi.org/10.1111/biom.13192</t>
  </si>
  <si>
    <t>Biometrics</t>
  </si>
  <si>
    <t>Transplacental transmission of Leishmania infantum as a means for continued disease incidence in North America</t>
  </si>
  <si>
    <t>https://doi.org/https://dx.doi.org/10.1371/journal.pntd.0001019</t>
  </si>
  <si>
    <t xml:space="preserve">Haque, M. A., Ekram, A. R. M. S., Sharmin, L. S., Belaluddin, M., &amp; Salam, M. A. </t>
  </si>
  <si>
    <t>Pakistan Journal of Medical Sciences</t>
  </si>
  <si>
    <t>http://www.pjms.com.pk/issues/aprjun2010/pdf/CaseReport7.pdf</t>
  </si>
  <si>
    <t xml:space="preserve">Kulkarni, B. S., Satoskar, R. S., &amp; Sheth, U. K. </t>
  </si>
  <si>
    <t>Electrophoretic Serum Protein Patterns in Health and Disease</t>
  </si>
  <si>
    <t>Indian Journal of Physiology &amp; Pharmacology</t>
  </si>
  <si>
    <t xml:space="preserve">Kumar, D., Ramesh, V., Verma, S., Ramam, M., &amp; Salotra, P. </t>
  </si>
  <si>
    <t>Post-kala-azar dermal leishmaniasis (PKDL) developing after treatment of visceral leishmaniasis with amphotericin B and miltefosine</t>
  </si>
  <si>
    <t>Annals of Tropical Medicine &amp; Parasitology</t>
  </si>
  <si>
    <t>https://doi.org/https://dx.doi.org/10.1179/000349809X12554106963438</t>
  </si>
  <si>
    <t>Queiroz, M. J., Alves, J. G., &amp; Correia, J. B</t>
  </si>
  <si>
    <t xml:space="preserve">[Visceral leishmaniasis: clinical and epidemiological features of children in an endemic area]. </t>
  </si>
  <si>
    <t>Jornal de Pediatria</t>
  </si>
  <si>
    <t>http://ovidsp.ovid.com/ovidweb.cgi?T=JS&amp;CSC=Y&amp;NEWS=N&amp;PAGE=fulltext&amp;D=med5&amp;AN=15079185</t>
  </si>
  <si>
    <t xml:space="preserve">Aguiar, B. G. A., Coelho, D. L., Costa, D. L., Drumond, B. P., Coelho, L. F. L., Figueiredo, L. C., … Costa, C. H. N. </t>
  </si>
  <si>
    <t>Genes that encodes NAGT, MIF1 and MIF2 are not virulence factors for kala-azar caused by Leishmania infantum.</t>
  </si>
  <si>
    <t>http://www.scielo.br/scielo.php?script=sci_arttext&amp;pid=S0037-86822014000500593</t>
  </si>
  <si>
    <t xml:space="preserve">Dinesh, D. S., Das, P., Picado, A., Davies, C., Speybroeck, N., Boelaert, M., &amp; Coosemans, M. </t>
  </si>
  <si>
    <t>The efficacy of indoor CDC light traps for collecting the sandfly Phlebotomus argentipes, vector of Leishmania donovani</t>
  </si>
  <si>
    <t>Medical &amp; Veterinary Entomology</t>
  </si>
  <si>
    <t>https://doi.org/https://dx.doi.org/10.1111/j.1365-2915.2008.00724.x</t>
  </si>
  <si>
    <t xml:space="preserve">Miltefosine promotes IFN-gamma-dominated anti-leishmanial immune response. </t>
  </si>
  <si>
    <t>Journal of Immunology</t>
  </si>
  <si>
    <t>https://doi.org/https://dx.doi.org/10.4049/jimmunol.0803859</t>
  </si>
  <si>
    <t xml:space="preserve">Wadhone, P., Maiti, M., Agarwal, R., Kamat, V., Martin, S., &amp; Saha, B. </t>
  </si>
  <si>
    <t xml:space="preserve">Pagliano, P., Rossi, M., Rescigno, C., Altieri, S., Coppola, M. G., Gramiccia, M., … Faella, F. </t>
  </si>
  <si>
    <t xml:space="preserve">Mediterranean visceral leishmaniasis in HIV-negative adults: A retrospective analysis of 64 consecutive cases </t>
  </si>
  <si>
    <t>https://doi.org/10.1093/jac/dkg340</t>
  </si>
  <si>
    <t>On a case of visceral Leishmaniosis during pregnancy: Clinical considerations and observations on the transplacental transmission hypothesis</t>
  </si>
  <si>
    <t>http://ovidsp.ovid.com/ovidweb.cgi?T=JS&amp;CSC=Y&amp;NEWS=N&amp;PAGE=fulltext&amp;D=emed4&amp;AN=19104954</t>
  </si>
  <si>
    <t>Giornale di Malattie Infettive e Parassitarie</t>
  </si>
  <si>
    <t>Evolução de parâmetros clínicos e da carga parasitária em sangue periférico de crianças hospitalizadas por leishmaniose visceral</t>
  </si>
  <si>
    <t>http://www.cpqrr.fiocruz.br/texto-completo/D_120.pdf</t>
  </si>
  <si>
    <t xml:space="preserve">Mourão, M. V. A. </t>
  </si>
  <si>
    <t>Di Gregorio, P., Ceravolo, G., Di Filippo, S., &amp; Ciurleo, M</t>
  </si>
  <si>
    <t>Excluded (pdf not found)</t>
  </si>
  <si>
    <t>Salgado Filho, N., Ferreira, T. M. A. F., &amp; Costa, J. M. L</t>
  </si>
  <si>
    <t xml:space="preserve">Envolvimento da função renal em pacientes com leishmaniose visceral (calazar). </t>
  </si>
  <si>
    <t>http://www.scielo.br/scielo.php?script=sci_arttext&amp;pid=S0037-86822003000200004</t>
  </si>
  <si>
    <t>Excluded (no description of pregnancy)</t>
  </si>
  <si>
    <t xml:space="preserve">Lima, I. dos S. </t>
  </si>
  <si>
    <t>Desorganização da polpa branca esplênica está associada com a apresentação clínica mais grave da leishmaniose visceral em cães naturalmente infectados</t>
  </si>
  <si>
    <t>Portugese</t>
  </si>
  <si>
    <t>http://www.bahia.fiocruz.br/igmdisc/?id=Dn7dYmlna8PCWg*</t>
  </si>
  <si>
    <t>Excluded (Canine Leishmaniasis)</t>
  </si>
  <si>
    <t>https://www.arca.fiocruz.br/handle/icict/7227</t>
  </si>
  <si>
    <t>Dissertation</t>
  </si>
  <si>
    <t xml:space="preserve">Berman, J., Bryceson, A. D., Croft, S., Engel, J., Gutteridge, W., Karbwang, J., … Urbina, J. A. </t>
  </si>
  <si>
    <t xml:space="preserve">Miltefosine: issues to be addressed in the future. </t>
  </si>
  <si>
    <t>http://ovidsp.ovid.com/ovidweb.cgi?T=JS&amp;CSC=Y&amp;NEWS=N&amp;PAGE=fulltext&amp;D=med6&amp;AN=16750231</t>
  </si>
  <si>
    <t xml:space="preserve">Colichón Yerosh, A. </t>
  </si>
  <si>
    <t>Distribución seroepidemiológica de la hepatitis B y hepatitis Delta en diferentes comunidades indigenas de la Selva peruana</t>
  </si>
  <si>
    <t>Excluded (non-VL context)</t>
  </si>
  <si>
    <t xml:space="preserve">Silva Jde, A., Araujo Ide, M., Pavanetti, L. C., Okamoto, L. S., &amp; Dias, M. </t>
  </si>
  <si>
    <t>[Visceral leishmaniasis and pregnancy in renal transplanted patient: case report]</t>
  </si>
  <si>
    <t>Jornal Brasileiro de Nefrologia</t>
  </si>
  <si>
    <t>https://doi.org/https://dx.doi.org/10.5935/0101-2800.20150041</t>
  </si>
  <si>
    <t xml:space="preserve">De Raadt, P. </t>
  </si>
  <si>
    <t xml:space="preserve">[Congenital trypanosomiasis and leishmaniasis]. </t>
  </si>
  <si>
    <t>Archives Francaises de Pediatrie</t>
  </si>
  <si>
    <t>http://ovidsp.ovid.com/ovidweb.cgi?T=JS&amp;CSC=Y&amp;NEWS=N&amp;PAGE=fulltext&amp;D=med2&amp;AN=3938649</t>
  </si>
  <si>
    <t xml:space="preserve">Sena, J. M. de. </t>
  </si>
  <si>
    <t xml:space="preserve">Vigilância entomológica do programa de leishmaniose visceral: limites e possibilidades para o monitoramento das ações, </t>
  </si>
  <si>
    <t>http://bvssp.icict.fiocruz.br/lildbi/docsonline/get.php?id=3507</t>
  </si>
  <si>
    <t>Ferreira, E., Lucena, S., Fonseca, G., Barbosa, T. C., Aquino, R. B., Lambert, J. S., &amp; Nogueira, S. A</t>
  </si>
  <si>
    <t>Visceral leishmaniasis in a Brazilian child infected perinatally with human immunodeficiency virus</t>
  </si>
  <si>
    <t>https://www.ncbi.nlm.nih.gov/pubmed/11224850</t>
  </si>
  <si>
    <t xml:space="preserve">Dotters-Katz, S., Kuller, J., &amp; Heine, R. P. </t>
  </si>
  <si>
    <t>Parasitic infections in pregnancy</t>
  </si>
  <si>
    <t>Obstetrical and Gynecological Survey</t>
  </si>
  <si>
    <t>Pediatric Infectious Disease Journal</t>
  </si>
  <si>
    <t>https://doi.org/http://dx.doi.org/10.1097/OGX.0b013e3182385fde</t>
  </si>
  <si>
    <t>Excluded (Review article)</t>
  </si>
  <si>
    <t>Excluded (Canine)</t>
  </si>
  <si>
    <t>Excluded (non-VL)</t>
  </si>
  <si>
    <t>Botschuijver, S., van Diest, S. A., van Thiel, I. A. M., Saia, R. S., Strik, A. S., Yu, Z., … van den Wijngaard, R. M</t>
  </si>
  <si>
    <t xml:space="preserve">Miltefosine treatment reduces visceral hypersensitivity in a rat model for irritable bowel syndrome via multiple mechanisms. </t>
  </si>
  <si>
    <t>Scientific Reports</t>
  </si>
  <si>
    <t>https://doi.org/https://dx.doi.org/10.1038/s41598-019-49096-y</t>
  </si>
  <si>
    <t>Excluded (Lab study)</t>
  </si>
  <si>
    <t xml:space="preserve">Tiwary, P., Singh, S. K., Kushwaha, A. K., Rowton, E., Sacks, D., Singh, O. P., … Lawyer, P. </t>
  </si>
  <si>
    <t>Establishing, Expanding, and Certifying a Closed Colony of Phlebotomus argentipes (Diptera: Psychodidae) for Xenodiagnostic Studies at the Kala Azar Medical Research Center, Muzaffarpur, Bihar, India.</t>
  </si>
  <si>
    <t>Journal of Medical Entomology</t>
  </si>
  <si>
    <t>https://doi.org/https://dx.doi.org/10.1093/jme/tjx099</t>
  </si>
  <si>
    <t>Trouiller, P., Folb, P., Bouteau, S., Tessier, A., &amp; Ford, N</t>
  </si>
  <si>
    <t>Clinical trials and pharmaceutical needs in developing countries.</t>
  </si>
  <si>
    <t>Good Clinical Practice Journal</t>
  </si>
  <si>
    <t>http://ovidsp.ovid.com/ovidweb.cgi?T=JS&amp;CSC=Y&amp;NEWS=N&amp;PAGE=fulltext&amp;D=emed7&amp;AN=34232532</t>
  </si>
  <si>
    <t xml:space="preserve">Kumar, A., Saurabh, S., Jamil, S., &amp; Kumar, V. </t>
  </si>
  <si>
    <t>Intensely clustered outbreak of visceral leishmaniasis (kala-azar) in a setting of seasonal migration in a village of Bihar, India</t>
  </si>
  <si>
    <t>BMC Infectious Diseases</t>
  </si>
  <si>
    <t>https://bmcinfectdis.biomedcentral.com/articles/10.1186/s12879-019-4719-3</t>
  </si>
  <si>
    <t xml:space="preserve">Seaman, J., Pryce, D., Sondorp, H. E., Moody, A., Bryceson, A. D. M., &amp; Davidson, R. N. </t>
  </si>
  <si>
    <t>Epidemic Visceral Leishmaniasis in Sudan: A Randomized Trial of Aminosidine plus Sodium Stibogluconate versus Sodium Stibogluconate Alone</t>
  </si>
  <si>
    <t>Journal of Infectious Diseases</t>
  </si>
  <si>
    <t>https://doi.org/10.1093/infdis/168.3.715</t>
  </si>
  <si>
    <t>Anonymous.</t>
  </si>
  <si>
    <t>Maghreb Med</t>
  </si>
  <si>
    <t xml:space="preserve">XXXIIIeme Congres Medical Maghrebin A Tunis du 9-10-11 Mai 1994 quelques resumes des communications - A suivre. </t>
  </si>
  <si>
    <t>Conference proceedings</t>
  </si>
  <si>
    <t>-</t>
  </si>
  <si>
    <t xml:space="preserve">Dutra, R. A., Dutra, L. F., Reis, M. de O., &amp; Lambert, R. C. </t>
  </si>
  <si>
    <t xml:space="preserve">Splenectomy in a patient with treatment-resistant visceral leishmaniasis: a case report. </t>
  </si>
  <si>
    <t>http://www.scielo.br/scielo.php?script=sci_arttext&amp;pid=S0037-86822012000100027</t>
  </si>
  <si>
    <t>Excluded (not in pregnancy)</t>
  </si>
  <si>
    <t xml:space="preserve">Bouree, P., &amp; Bisaro, F. </t>
  </si>
  <si>
    <t>[Parasitic diseases and pregnancy]</t>
  </si>
  <si>
    <t>Revue du Praticien</t>
  </si>
  <si>
    <t>http://ovidsp.ovid.com/ovidweb.cgi?T=JS&amp;CSC=Y&amp;NEWS=N&amp;PAGE=fulltext&amp;D=med6&amp;AN=17432518</t>
  </si>
  <si>
    <t>Leishmaniose Visceral: Características clínico-epidemiológicas de casos e óbitos no estado de Sergipe.</t>
  </si>
  <si>
    <t>Rev. Epidemiol. Controle Infecç</t>
  </si>
  <si>
    <t>https://online.unisc.br/seer/index.php/epidemiologia/article/view/11591</t>
  </si>
  <si>
    <t xml:space="preserve">Santos, M. de A., Rodrigues, S. L. C., Nascimento, A. L. F., Rodrigues, J. S., &amp; Góes, M. A. de O. </t>
  </si>
  <si>
    <t xml:space="preserve">Silva, F. A. </t>
  </si>
  <si>
    <t>Avaliação epidemiológica das leucemias linfoblásticas em crianças brasileiras e implicação de infecções na sua patogênese</t>
  </si>
  <si>
    <t>http://bvsms.saude.gov.br/bvs/publicacoes/inca/Avaliacao_epidemiologica_das_leucemias_linfoblasticas_em_(1).pdf</t>
  </si>
  <si>
    <t xml:space="preserve">Miura, I. K., Pugliese, R. P. S., Pastorino, A. C., &amp; Koch, V. H. K. </t>
  </si>
  <si>
    <t>Infeccao vertical pelo virus das hepatites A, B, nao A, nao B, e delta: epidemiologia, fisiopatologia e profilaxia.</t>
  </si>
  <si>
    <t>Pediatria (Säo Paulo)</t>
  </si>
  <si>
    <t>Heras‐Mosteiro, J., Monge‐Maillo, B., Pinart, M., Lopez Pereira, P., Reveiz, L., Garcia‐Carrasco, E., … López‐Vélez, R</t>
  </si>
  <si>
    <t>Interventions for Old World cutaneous leishmaniasis.</t>
  </si>
  <si>
    <t>https://doi.org/10.1002/14651858.CD005067.pub5</t>
  </si>
  <si>
    <t>Review</t>
  </si>
  <si>
    <t>Excluded (Review was for CL not VL)</t>
  </si>
  <si>
    <t>Dorlo, T. P. C., Balasegaram, M., Lima, M. A., De Vries, P. J., Beijnen, J. H., &amp; Huitema, A. D. R</t>
  </si>
  <si>
    <t xml:space="preserve">Translational pharmacokinetic modelling and simulation for the assessment of duration of contraceptive use after treatment with miltefosine. </t>
  </si>
  <si>
    <t>Excluded (modelling study)</t>
  </si>
  <si>
    <t xml:space="preserve">Castro, C., Macêdo, V., Silva-Vergara, M. L., Cuba, C., Silveira, C., Carvalho, E., &amp; Marsden, P. </t>
  </si>
  <si>
    <t xml:space="preserve">Eficácia do sulfato de aminosidine na leishmaniose visceral grave, resistente ao tratamento com antimonial pentavalente. </t>
  </si>
  <si>
    <t>Rev. Soc. Bras. Med</t>
  </si>
  <si>
    <t xml:space="preserve">Toxicity of antimony and its compounds. </t>
  </si>
  <si>
    <t>Adverse Drug Reactions and Acute Poisoning Review,</t>
  </si>
  <si>
    <t>http://ovidsp.ovid.com/ovidweb.cgi?T=JS&amp;CSC=Y&amp;NEWS=N&amp;PAGE=fulltext&amp;D=emed3&amp;AN=17127250</t>
  </si>
  <si>
    <t xml:space="preserve">Winship, K. A. </t>
  </si>
  <si>
    <t>Exlcuded (pdf not found/ review article/ abstract doesn’t describe preg or congential)</t>
  </si>
  <si>
    <t>Sinha, P. K., Jha, T. K., Thakur, C. P., Nath, D., Mukherjee, S., Aditya, A. K., &amp; Sundar, S.</t>
  </si>
  <si>
    <t>Phase 4 Pharmacovigilance Trial of Paromomycin Injection for the Treatment of Visceral Leishmaniasis in India</t>
  </si>
  <si>
    <t>Journal of Tropical Medicine</t>
  </si>
  <si>
    <t>https://doi.org/10.1155/2011/645203</t>
  </si>
  <si>
    <t>Gradoni, L., Gaeta, G. B., Pellizzer, G., Maisto, A., &amp; Scalone, A.</t>
  </si>
  <si>
    <t>Mediterranean visceral leishmaniasis in pregnancy</t>
  </si>
  <si>
    <t>Scandinavian Journal of Infectious Diseases</t>
  </si>
  <si>
    <t>https://doi.org/10.3109/00365549409011824</t>
  </si>
  <si>
    <t>Andrade, H. M., de Toledo Vde, P., Marques, M. J., Franca Silva, J. C., Tafuri, W. L., Mayrink, W., &amp; Genaro</t>
  </si>
  <si>
    <t>Leishmania (Leishmania) chagasi is not vertically transmitted in dogs.</t>
  </si>
  <si>
    <t>http://ovidsp.ovid.com/ovidweb.cgi?T=JS&amp;CSC=Y&amp;NEWS=N&amp;PAGE=fulltext&amp;D=med4&amp;AN=11751002</t>
  </si>
  <si>
    <t>Excluded (not in human)</t>
  </si>
  <si>
    <t xml:space="preserve">Zou, L., Chen, J., &amp; Ruan, S. </t>
  </si>
  <si>
    <t>Modeling and analyzing the transmission dynamics of visceral leishmaniasis.</t>
  </si>
  <si>
    <t>Mathematical Biosciences &amp; Engineering: MBE</t>
  </si>
  <si>
    <t>https://doi.org/https://dx.doi.org/10.3934/mbe.2017082</t>
  </si>
  <si>
    <t>Euctr, I. T</t>
  </si>
  <si>
    <t xml:space="preserve">Http://Www.Who.Int/Trialsearch/Trial2.Aspx?TrialID=EUCTR2010-022293-14-IT. </t>
  </si>
  <si>
    <t>https://www.cochranelibrary.com/central/doi/10.1002/central/CN-01870960/full</t>
  </si>
  <si>
    <t>ANRS 146 OPTIMAL</t>
  </si>
  <si>
    <t>Protocol</t>
  </si>
  <si>
    <t>Excluded (pregnacy is an exclusion criteria)</t>
  </si>
  <si>
    <t xml:space="preserve">Kasem, A. J. </t>
  </si>
  <si>
    <t xml:space="preserve">[Pancytopenia]. </t>
  </si>
  <si>
    <t>Res. J. Aleppo Univ.-Med. Sci. Series</t>
  </si>
  <si>
    <t xml:space="preserve">Dawit, G., &amp; Shishay, K. </t>
  </si>
  <si>
    <t xml:space="preserve">Epidemiology, public health impact and control methods of the most neglected parasite diseases in Ethiopia: A review. </t>
  </si>
  <si>
    <t>World Journal of Medical Sciences</t>
  </si>
  <si>
    <t xml:space="preserve">Avila-Garcia, M., Mancilla-Ramirez, J., Segura-Cervantes, E., Farfan-Labonne, B., Ramirez-Ramirez, A., &amp; Galindo-Sevilla, N. </t>
  </si>
  <si>
    <t>Transplacental transmission of cutaneous Leishmania mexicana strain in BALB/c mice</t>
  </si>
  <si>
    <t>https://doi.org/https://dx.doi.org/10.4269/ajtmh.12-0716</t>
  </si>
  <si>
    <t xml:space="preserve">Hosseini-Vasoukolaei, N., Idali, F., Khamesipour, A., Yaghoobi-Ershadi, M. R., Kamhawi, S., Valenzuela, J. G., … Akhavan, A. A. </t>
  </si>
  <si>
    <t>Differential expression profiles of the salivary proteins SP15 and SP44 from Phlebotomus papatasi.</t>
  </si>
  <si>
    <t>https://doi.org/https://dx.doi.org/10.1186/s13071-016-1633-z</t>
  </si>
  <si>
    <t>Excluded (experimental study in sandflies)</t>
  </si>
  <si>
    <t>Russo, A., Alt, F., Neu, M. A., Eder, S., Wingerter, A., Malki, K. E., … Faber, J.</t>
  </si>
  <si>
    <t>Hemophagocytic lymphohistiocytosis in early infancy-pitfall of differentiation between hereditary and infectious reasons.</t>
  </si>
  <si>
    <t>Blood</t>
  </si>
  <si>
    <t>https://doi.org/http://dx.doi.org/10.1182/blood-2018-99-117519</t>
  </si>
  <si>
    <t xml:space="preserve">Frade, A. F. </t>
  </si>
  <si>
    <t>Identificação de polimorfismos genéticos com impacto no desenvolvimento e progressão da leishmaniose visceral em indivíduos de áreas endêmicas do Maranhão e Piauí</t>
  </si>
  <si>
    <t>http://www.teses.usp.br/teses/disponiveis/5/5146/tde-27082010-165613/es.php</t>
  </si>
  <si>
    <t xml:space="preserve">Maia-Elkhoury, A. N. S., Carmo, E. H., Sousa-Gomes, M. L., &amp; Mota, E. </t>
  </si>
  <si>
    <t xml:space="preserve">Análise dos registros de leishmaniose visceral pelo método de captura-recaptura. </t>
  </si>
  <si>
    <t>Rev. Saúde Pública</t>
  </si>
  <si>
    <t>http://www.scielosp.org/scielo.php?script=sci_arttext&amp;pid=S0034-89102007000600007</t>
  </si>
  <si>
    <t xml:space="preserve">Scorza, B. M., Mahachi, K., Cox, E. C., Toepp, A. J., Lima, A., Kushwaha, A., … Petersen, C. A. </t>
  </si>
  <si>
    <t>Xenodiagnosis of dogs vertically infected with leishmania infantum reveals skin parasite burden as strongest correlate of canine infectiousness to sand fly vector</t>
  </si>
  <si>
    <t>https://doi.org/http://dx.doi.org/10.4269/ajtmh.abstract2019</t>
  </si>
  <si>
    <t>Excluded (experimental study in sandflies and canines)</t>
  </si>
  <si>
    <t xml:space="preserve">Costa, C. H. N., Werneck, G. L., Costa, D. L., Holanda, T. A., Aguiar, G. B., Carvalho, A. S., … Santos, L. S. </t>
  </si>
  <si>
    <t>Is severe visceral leishmaniasis a systemic inflammatory response syndrome? A case control study</t>
  </si>
  <si>
    <t>Excluded (no description of pregnancy or vertical transmission of the disease)</t>
  </si>
  <si>
    <t xml:space="preserve">Hay, S. I., Abajobir, A. A., Abate, K. H., Abbafati, C., Abbas, K. M., Abd-Allah, F., … Bryane, C. E. G. </t>
  </si>
  <si>
    <t>Global, regional, and national disability-adjusted life-years (DALYs) for 333 diseases and injuries and healthy life expectancy (HALE) for 195 countries and territories, 1990-2016: A systematic analysis for the Global Burden of Disease Study 2016</t>
  </si>
  <si>
    <t>https://doi.org/http://dx.doi.org/10.1016/S0140-6736%2817%2932130-X</t>
  </si>
  <si>
    <t xml:space="preserve">Malaviya, P., Picado, A., Hasker, E., Ostyn, B., Kansal, S., Shankar, R., … Sundar, S. </t>
  </si>
  <si>
    <t>Health and demographic surveillance system profile: The Muzaffarpur-TMRC Health And Demographic Surveillance System</t>
  </si>
  <si>
    <t xml:space="preserve">Tropical Medicine and International Health, </t>
  </si>
  <si>
    <t>https://doi.org/http://dx.doi.org/10.1111/tmi.12575</t>
  </si>
  <si>
    <t xml:space="preserve">Schrey, C. F., Pires, C. A., &amp; Macvean, D. W. </t>
  </si>
  <si>
    <t xml:space="preserve">Distribution of phlebotomine sandflies and the rate of their infection with Leishmania promastigotes in the Algarve, Portugal. </t>
  </si>
  <si>
    <t>http://ovidsp.ovid.com/ovidweb.cgi?T=JS&amp;CSC=Y&amp;NEWS=N&amp;PAGE=fulltext&amp;D=med3&amp;AN=2519654</t>
  </si>
  <si>
    <t>Excluded (non-human)</t>
  </si>
  <si>
    <t>Neglected tropical diseases in sub-saharan Africa: review of their prevalence, distribution, and disease burden</t>
  </si>
  <si>
    <t xml:space="preserve">PLoS Neglected Tropical Diseases </t>
  </si>
  <si>
    <t>https://doi.org/https://dx.doi.org/10.1371/journal.pntd.0000412</t>
  </si>
  <si>
    <t>Excluded (review article)</t>
  </si>
  <si>
    <t>Hotez, P. J., &amp; Kamath, A</t>
  </si>
  <si>
    <t xml:space="preserve">Rathi, S. K., Pandhi, R. K., Chopra, P., &amp; Khanna, N. </t>
  </si>
  <si>
    <t xml:space="preserve">Post-kala-azar dermal leishmaniasis: a histopathological study. </t>
  </si>
  <si>
    <t xml:space="preserve">Indian J Dermatol Venereol Leprol. </t>
  </si>
  <si>
    <t>http://imsear.searo.who.int/handle/123456789/51975</t>
  </si>
  <si>
    <t>Excluded (PKDL study)</t>
  </si>
  <si>
    <t xml:space="preserve">Duke, T. </t>
  </si>
  <si>
    <t>https://doi.org/http://dx.doi.org/10.1179/146532811X13142348016817</t>
  </si>
  <si>
    <t xml:space="preserve">Teles, E. J. C. </t>
  </si>
  <si>
    <t>Randomised trials in child health in developing countries 2011</t>
  </si>
  <si>
    <t xml:space="preserve">Perfil epidemiológico da leishmaniose visceral em Barcarena, um município minerário no estado do Pará, Brasil, </t>
  </si>
  <si>
    <t>http://bvssp.icict.fiocruz.br/lildbi/docsonline/get.php?id=2592</t>
  </si>
  <si>
    <t>Excluded (no description of pregnant women and vertical transmission)</t>
  </si>
  <si>
    <t xml:space="preserve">Burza, S., Sinha, P. K., Mahajan, R., Lima, M. A., Mitra, G., Verma, N., … Das, P. </t>
  </si>
  <si>
    <t>Five-Year Field Results and Long-Term Effectiveness of 20 mg/kg Liposomal Amphotericin B (Ambisome) for Visceral Leishmaniasis in Bihar, India</t>
  </si>
  <si>
    <t>https://doi.org/http://dx.doi.org/10.1371/journal.pntd.0002603</t>
  </si>
  <si>
    <t>Petersen, C. A., &amp; Barr, S. C</t>
  </si>
  <si>
    <t xml:space="preserve">Canine Leishmaniasis in North America: Emerging or Newly Recognized? </t>
  </si>
  <si>
    <t>Veterinary Clinics of North America - Small Animal Practice</t>
  </si>
  <si>
    <t>https://doi.org/http://dx.doi.org/10.1016/j.cvsm.2009.06.008</t>
  </si>
  <si>
    <t>Excluded (canine)</t>
  </si>
  <si>
    <t xml:space="preserve">Gaskin, A. A., Schantz, P., Jackson, J., Birkenheuer, A., Tomlinson, L., Gramiccia, M., … Breitschwerdt, E. B. </t>
  </si>
  <si>
    <t xml:space="preserve">Visceral leishmaniasis in a New York foxhound kennel. </t>
  </si>
  <si>
    <t>Journal of Veterinary Internal Medicine</t>
  </si>
  <si>
    <t>http://ovidsp.ovid.com/ovidweb.cgi?T=JS&amp;CSC=Y&amp;NEWS=N&amp;PAGE=fulltext&amp;D=med4&amp;AN=11822802</t>
  </si>
  <si>
    <t>da Silva, S. M., Ribeiro, V. M., Ribeiro, R. R., Tafuri, W. L., Melo, M. N., &amp; Michalick, M. S.</t>
  </si>
  <si>
    <t>First report of vertical transmission of Leishmania (Leishmania) infantum in a naturally infected bitch from Brazil</t>
  </si>
  <si>
    <t>https://doi.org/https://dx.doi.org/10.1016/j.vetpar.2009.08.011</t>
  </si>
  <si>
    <t xml:space="preserve">Ribeiro, T. T., Brites, C., Moreira  Jr., E. D., Siller, K., Silva, N., Johnson  Jr., W. D., &amp; Badaro, R. </t>
  </si>
  <si>
    <t>Serologic validation of HIV infection in a tropical area</t>
  </si>
  <si>
    <t>Journal of Acquired Immune Deficiency Syndromes</t>
  </si>
  <si>
    <t>http://ovidsp.ovid.com/ovidweb.cgi?T=JS&amp;CSC=Y&amp;NEWS=N&amp;PAGE=fulltext&amp;D=medc&amp;AN=8450408</t>
  </si>
  <si>
    <t>Excluded (Serological survey)</t>
  </si>
  <si>
    <t>Batchelor, T.</t>
  </si>
  <si>
    <t xml:space="preserve">The immunosuppressed traveller to less developed countries: Considerations for preparation. </t>
  </si>
  <si>
    <t>South Pacific Underwater Medicine Society Journal</t>
  </si>
  <si>
    <t>http://ovidsp.ovid.com/ovidweb.cgi?T=JS&amp;CSC=Y&amp;NEWS=N&amp;PAGE=fulltext&amp;D=emed7&amp;AN=35256516</t>
  </si>
  <si>
    <t>Excluded (review article on travel medicine)</t>
  </si>
  <si>
    <t xml:space="preserve">Das, C., Raj, S., &amp; Mukhopadhyay, A. K. </t>
  </si>
  <si>
    <t>Recent resting habit of adult phlebotomus argentipes the vector of visceral leishmaniasis in a kala azar endemic foci of Bihar India</t>
  </si>
  <si>
    <t>Indian Journal of Public Health Research and Development</t>
  </si>
  <si>
    <t>https://doi.org/http://dx.doi.org/10.5958/0976-5506.2018.01798.9</t>
  </si>
  <si>
    <t>Excluded (non human; sandflies)</t>
  </si>
  <si>
    <t>Latrofa, M. S., Dantas-Torres, F., de Caprariis, D., Cantacessi, C., Capelli, G., Lia, R. P., … Otranto, D.</t>
  </si>
  <si>
    <t>Vertical transmission of Anaplasma platys and Leishmania infantum in dogs during the first half of gestation.</t>
  </si>
  <si>
    <t>https://doi.org/https://dx.doi.org/10.1186/s13071-016-1545-y</t>
  </si>
  <si>
    <t>Diaz-Espineira, M. M., &amp; Slappendel, R. J</t>
  </si>
  <si>
    <t>A case of autochthonous canine leishmaniasis in The Netherlands.</t>
  </si>
  <si>
    <t>Veterinary Quarterly</t>
  </si>
  <si>
    <t>http://ovidsp.ovid.com/ovidweb.cgi?T=JS&amp;CSC=Y&amp;NEWS=N&amp;PAGE=fulltext&amp;D=med4&amp;AN=9225436</t>
  </si>
  <si>
    <t xml:space="preserve">Bhattacharya, S. K., &amp; Dash, A. P. </t>
  </si>
  <si>
    <t>Treatment of visceral leishmaniasis: Options and choice</t>
  </si>
  <si>
    <t>The Lancet Infectious Diseases</t>
  </si>
  <si>
    <t>https://doi.org/http://dx.doi.org/10.1016/S1473-3099%2815%2900528-9</t>
  </si>
  <si>
    <t xml:space="preserve">Pagliano, P., Ascione, T., Di Flumeri, G., Boccia, G., &amp; De Caro, F. </t>
  </si>
  <si>
    <t>Visceral leishmaniasis in immunocompromised: Diagnostic and therapeutic approach and evaluation of the recently released IDSA guidelines</t>
  </si>
  <si>
    <t>Infezioni in Medicina</t>
  </si>
  <si>
    <t>Excluded (review: no description of pregnant women and vertical transmission)</t>
  </si>
  <si>
    <t xml:space="preserve">Silva, S., Gomes, L. B., Carvalho, P., Santos, A., Borges, L., Oliveira, C. S. F., … Soares, D. F. M. </t>
  </si>
  <si>
    <t xml:space="preserve">Effectiveness of the mass use of deltamethrin-impregnated dog collars for preventing transmission of canine leishmaniasis by Lutzomyia spp.: A cluster randomized controlled trial. </t>
  </si>
  <si>
    <t>Preventive Veterinary Medicine</t>
  </si>
  <si>
    <t>https://doi.org/https://dx.doi.org/10.1016/j.prevetmed.2019.104770</t>
  </si>
  <si>
    <t>Ritmeijer, K., Ter Horst, R., Chane, S., Aderie, E. M., Piening, T., Collin, S. M., &amp; Davidson, R. N</t>
  </si>
  <si>
    <t>Limited effectiveness of high-dose liposomal amphotericin B (AmBisome) for treatment of visceral leishmaniasis in an ethiopian population with high HIV prevalence.</t>
  </si>
  <si>
    <t>Clinical Infectious Diseases</t>
  </si>
  <si>
    <t>https://doi.org/10.1093/cid/cir674</t>
  </si>
  <si>
    <t xml:space="preserve">Chavez-Fumagalli, M. A., Ribeiro, T. G., Castilho, R. O., Fernandes, S. O., Cardoso, V. N., Coelho, C. S., … Coelho, E. A. </t>
  </si>
  <si>
    <t>New delivery systems for amphotericin B applied to the improvement of leishmaniasis treatment.</t>
  </si>
  <si>
    <t>https://doi.org/https://dx.doi.org/10.1590/0037-8682-0138-2015</t>
  </si>
  <si>
    <t>Excluded (Review article on drug safety)</t>
  </si>
  <si>
    <t xml:space="preserve">Cunha, F. T., Lopes, I. C., Oliveira, F. C. S., &amp; Queiroz, I. T. </t>
  </si>
  <si>
    <t>Visceral leishmaniasis in pregnant women from Rio Grande do Norte, Brazil: A case report and literature review.</t>
  </si>
  <si>
    <t>https://doi.org/10.1590/0037-8682-0233-2018</t>
  </si>
  <si>
    <t>Basher, A., Nath, P. N., &amp; Rahman, F</t>
  </si>
  <si>
    <t>Kala Azar patients management in a renovated SK Hospital, Mymensingh-a real experience</t>
  </si>
  <si>
    <t>International Journal of Infectious Diseases</t>
  </si>
  <si>
    <t>https://doi.org/http://dx.doi.org/10.1016/j.ijid.2016.02.762</t>
  </si>
  <si>
    <t>Borges, B. K. A., Silva, J. A. da, Haddad, J. P. A., Moreira, É. C., Magalhães, D. F. de, Ribeiro, L. M. L., &amp; Fiúza, V. de O. P</t>
  </si>
  <si>
    <t>http://www.scielosp.org/scielo.php?script=sci_arttext&amp;pid=S0102-311X2008000400007</t>
  </si>
  <si>
    <t xml:space="preserve">Avaliação do nível de conhecimento e de atitudes preventivas da população sobre a leishmaniose visceral em Belo Horizonte, Minas Gerais, Brasil. </t>
  </si>
  <si>
    <t xml:space="preserve">Jamil, K. M., Haque, R., Rahman, R., Faiz, M. A., Bhuiyan, A. T. M. R. H., Kumar, A., … Ghosh, R. S. </t>
  </si>
  <si>
    <t>Effectiveness Study of Paromomycin IM Injection (PMIM) for the Treatment of Visceral Leishmaniasis (VL) in Bangladesh</t>
  </si>
  <si>
    <t>https://doi.org/10.1371/journal.pntd.0004118</t>
  </si>
  <si>
    <t>Excluded (no case of preg mother treated; however included in list of preg after tx completion)</t>
  </si>
  <si>
    <t xml:space="preserve">Das, V. N., Pandey, R. N., Kumar, V., Pandey, K., Siddiqui, N. A., Verma, R. B., … Das, P. </t>
  </si>
  <si>
    <t>Repeated training of accredited social health activists (ASHAs) for improved detection of visceral leishmaniasis cases in Bihar, India</t>
  </si>
  <si>
    <t>Pathogens and Global Health</t>
  </si>
  <si>
    <t>https://doi.org/https://dx.doi.org/10.1080/20477724.2016.1156902</t>
  </si>
  <si>
    <t>Gibson-Corley, K. N., Hostetter, J. M., Hostetter, S. J., Mullin, K., Ramer-Tait, A. E., Boggiatto, P. M., &amp; Petersen, C. A</t>
  </si>
  <si>
    <t>Disseminated Leishmania infantum infection in two sibling foxhounds due to possible vertical transmission</t>
  </si>
  <si>
    <t>Canadian Veterinary Journal</t>
  </si>
  <si>
    <t>http://ovidsp.ovid.com/ovidweb.cgi?T=JS&amp;CSC=Y&amp;NEWS=N&amp;PAGE=fulltext&amp;D=med7&amp;AN=19119370</t>
  </si>
  <si>
    <t>Detection of a New Strain of Wolbachia pipientis in Phlebotomus perfiliewi transcaucasicus, a Potential Vector of Visceral Leishmaniasis in North West of Iran, by Targeting the Major Surface Protein Gene.</t>
  </si>
  <si>
    <t>Journal of Arthropodborne Diseases</t>
  </si>
  <si>
    <t>http://ovidsp.ovid.com/ovidweb.cgi?T=JS&amp;CSC=Y&amp;NEWS=N&amp;PAGE=fulltext&amp;D=prem1&amp;AN=23785694</t>
  </si>
  <si>
    <t>Parvizi, P., Fardid, F., &amp; Soleimani, S</t>
  </si>
  <si>
    <t>Gani, Z. H., Hassan, M. K., &amp; Jassim, A. M.</t>
  </si>
  <si>
    <t xml:space="preserve">Sero-epidemiological study of visceral leishmaniasis in Basrah, Southern Iraq. </t>
  </si>
  <si>
    <t>JPMA - Journal of the Pakistan Medical Association</t>
  </si>
  <si>
    <t>https://jpma.org.pk/article-details/2101?article_id=2101</t>
  </si>
  <si>
    <t xml:space="preserve">Alcover, M. M., Gramiccia, M., Di Muccio, T., Ballart, C., Castillejo, S., Picado, A., … Gallego, M. </t>
  </si>
  <si>
    <t>Application of molecular techniques in the study of natural infection of Leishmania infantum vectors and utility of sandfly blood meal digestion for epidemiological surveys of leishmaniasis</t>
  </si>
  <si>
    <t>https://doi.org/https://dx.doi.org/10.1007/s00436-012-2863-4</t>
  </si>
  <si>
    <t xml:space="preserve">Palii, E. T. </t>
  </si>
  <si>
    <t xml:space="preserve">[Pregnancy and visceral leishmaniasis]. </t>
  </si>
  <si>
    <t>Russian</t>
  </si>
  <si>
    <t>http://ovidsp.ovid.com/ovidweb.cgi?T=JS&amp;CSC=Y&amp;NEWS=N&amp;PAGE=fulltext&amp;D=med1&amp;AN=14429923</t>
  </si>
  <si>
    <t xml:space="preserve">Bode, S. F. N., Bogdan, C., Beutel, K., Behnisch, W., Greiner, J., Henning, S., … Lehmberg, K. </t>
  </si>
  <si>
    <t>Hemophagocytic lymphohistiocytosis in imported pediatric visceral leishmaniasis in a nonendemic area</t>
  </si>
  <si>
    <t>Journal of Pediatrics</t>
  </si>
  <si>
    <t>https://doi.org/http://dx.doi.org/10.1016/j.jpeds.2014.03.047</t>
  </si>
  <si>
    <t>Eligible</t>
  </si>
  <si>
    <t>Yes</t>
  </si>
  <si>
    <t>No</t>
  </si>
  <si>
    <t>Vianna, V. L., Takiya, C. M., &amp; de Brito-Gitirana, L.</t>
  </si>
  <si>
    <t>Histopathologic analysis of hamster hepatocytes submitted to experimental infection with Leishmania donovani.</t>
  </si>
  <si>
    <t>http://ovidsp.ovid.com/ovidweb.cgi?T=JS&amp;CSC=Y&amp;NEWS=N&amp;PAGE=fulltext&amp;D=med4&amp;AN=12172815</t>
  </si>
  <si>
    <t>Bourgeade, A., &amp; Tissot Dupont, H</t>
  </si>
  <si>
    <t>France, current events in zoonoses. [French].</t>
  </si>
  <si>
    <t>https://doi.org/http://dx.doi.org/10.1016/S0399-077X%2805%2980248-3</t>
  </si>
  <si>
    <t>Excluded (review article; no description of pregnant women and vertical transmission)</t>
  </si>
  <si>
    <t xml:space="preserve">Loza P, H. </t>
  </si>
  <si>
    <t>Hepatitis</t>
  </si>
  <si>
    <t xml:space="preserve">Conceicao-Silva, F., Leite-Silva, J., &amp; Morgado, F. N. </t>
  </si>
  <si>
    <t>The binomial parasite-host immunity in the healing process and in reactivation of human Tegumentary leishmaniasis.</t>
  </si>
  <si>
    <t>Frontiers in Microbiology</t>
  </si>
  <si>
    <t>https://doi.org/http://dx.doi.org/10.3389/fmicb.2018.01308</t>
  </si>
  <si>
    <t xml:space="preserve">Colomba, C., Adamoli, L., Trizzino, M., Siracusa, L., Bonura, S., Tolomeo, M., … Giammanco, G. M. </t>
  </si>
  <si>
    <t>A case of visceral leishmaniasis and pulmonary tuberculosis in a post-partum woman</t>
  </si>
  <si>
    <t>https://doi.org/10.1016/j.ijid.2014.12.020</t>
  </si>
  <si>
    <t>Braga, A. S. da C., Toledo Junior, A. C. de C., &amp; Rabello, A.</t>
  </si>
  <si>
    <t>Factors of poor prognosis of visceral leishmaniasis among children under 12 years of age: A retrospective monocentric study in Belo Horizonte, State of Minas Gerais, Brazil, 2001-2005.</t>
  </si>
  <si>
    <t>http://www.scielo.br/pdf/rsbmt/v46n1/0037-8682-rsbmt-46-01-055.pdf</t>
  </si>
  <si>
    <t>Excluded (among &lt;12 years; no cases of pregnacy or Vertical transmission)</t>
  </si>
  <si>
    <t>Phase III, Study of Three Short Course Combo (Ambisome®, Miltefosine, Paromomycin) Compared With AmBisome for the Treatment of VL in Bangladesh</t>
  </si>
  <si>
    <t xml:space="preserve">Https://Clinicaltrials.Gov/Show/NCT01122771. </t>
  </si>
  <si>
    <t>https://www.cochranelibrary.com/central/doi/10.1002/central/CN-02030694/full</t>
  </si>
  <si>
    <t xml:space="preserve">Ward, R. D. </t>
  </si>
  <si>
    <t>Letter: Granule formation in the accessory glands of a laboratory strain of Lu. longipalpis (dipteria: phlebotomidae) from Ceara State, Brazil</t>
  </si>
  <si>
    <t>http://ovidsp.ovid.com/ovidweb.cgi?T=JS&amp;CSC=Y&amp;NEWS=N&amp;PAGE=fulltext&amp;D=med1&amp;AN=4477680</t>
  </si>
  <si>
    <t xml:space="preserve">Matzdorff, A. C., Matthes, K., Kemkes-Matthes, B., &amp; Pralle, H. </t>
  </si>
  <si>
    <t>[Visceral leishmaniasis with an unusually long incubation time].</t>
  </si>
  <si>
    <t>German</t>
  </si>
  <si>
    <t xml:space="preserve">Deutsche Medizinische Wochenschrift, </t>
  </si>
  <si>
    <t>https://www.ncbi.nlm.nih.gov/pubmed/9264920</t>
  </si>
  <si>
    <t>Excluded (full text pdf not found; possibly vertical transmission)</t>
  </si>
  <si>
    <t xml:space="preserve">Shiadeh, M. N., Niyyati, M., Fallahi, S., &amp; Rostami, A. </t>
  </si>
  <si>
    <t>Human parasitic protozoan infection to infertility: a systematic review</t>
  </si>
  <si>
    <t>https://doi.org/https://dx.doi.org/10.1007/s00436-015-4827-y</t>
  </si>
  <si>
    <t xml:space="preserve">Burza, S., Nabi, E., Mahajan, R., Mitra, G., &amp; Lima, M. A. </t>
  </si>
  <si>
    <t>One-Year follow-up of immunocompetent male patients treated with miltefosine for primary visceral leishmaniasis in Bihar, India.</t>
  </si>
  <si>
    <t>https://doi.org/http://dx.doi.org/10.1093/cid/cit508</t>
  </si>
  <si>
    <t xml:space="preserve">Verma, P., Grover, C., &amp; Sharma, S. </t>
  </si>
  <si>
    <t>Post-kala-azar dermal leishmaniasis in pregnancy: hitherto unaccounted.</t>
  </si>
  <si>
    <t>International Journal of Dermatology</t>
  </si>
  <si>
    <t>https://doi.org/https://dx.doi.org/10.1111/j.1365-4632.2012.05810.x</t>
  </si>
  <si>
    <t>Excluded (Not in VL: pregnancy in a PKDL patient)</t>
  </si>
  <si>
    <t>Elamin, A., &amp; Omer, M. I. A.</t>
  </si>
  <si>
    <t>Visceral Leishmaniasis in a 6-Week-Old Infant: Possible Congenital Transmission</t>
  </si>
  <si>
    <t>Tropical Doctor</t>
  </si>
  <si>
    <t>https://doi.org/10.1177/004947559202200326</t>
  </si>
  <si>
    <t xml:space="preserve">Bueso-Engelhardt, A., Ortega-Iglesias, J. C., Lopez-Aguilar, A., Lanza-Fernandez, T. O., &amp; De Leon-Lozano, L. C. </t>
  </si>
  <si>
    <t xml:space="preserve">Visceral leishmaniasis in Honduras. Experience with 54 cases in a reference pediatric hospital. </t>
  </si>
  <si>
    <t>Boletin Medico del Hospital Infantil de Mexico</t>
  </si>
  <si>
    <t>Excluded (full text pdf not found)</t>
  </si>
  <si>
    <t>https://pascal-francis.inist.fr/vibad/index.php?action=getRecordDetail&amp;idt=3953154</t>
  </si>
  <si>
    <t xml:space="preserve">Roberts, D. J. </t>
  </si>
  <si>
    <t>Hematologic Changes Associated with Specific Infections in the Tropics</t>
  </si>
  <si>
    <t>Hematology/Oncology Clinics of North America</t>
  </si>
  <si>
    <t>https://doi.org/http://dx.doi.org/10.1016/j.hoc.2015.11.007</t>
  </si>
  <si>
    <t xml:space="preserve">Amiot, L., Vu, N., &amp; Samson, M. </t>
  </si>
  <si>
    <t>Immunomodulatory properties of HLA-G in infectious diseases</t>
  </si>
  <si>
    <t>Journal of Immunology Research</t>
  </si>
  <si>
    <t>https://doi.org/http://dx.doi.org/10.1155/2014/298569</t>
  </si>
  <si>
    <t>Excluded (review article on immunology)</t>
  </si>
  <si>
    <t>Chiverto Llamazares, Y., Cabezas Lopez, E., Castro Sanchez, M., &amp; Iglesias Goy, E.</t>
  </si>
  <si>
    <t xml:space="preserve">Visceral leishmaniasis as a diagnosis of puerperal fever of unknown origin. [Spanish]. </t>
  </si>
  <si>
    <t>Progresos de Obstetricia y Ginecologia</t>
  </si>
  <si>
    <t>https://doi.org/http://dx.doi.org/10.1016/j.pog.2014.01.005</t>
  </si>
  <si>
    <t>Parise, É. V., Maia, F. S. C., Gomes, N. S. G., &amp; Silva, A. C. P. da.</t>
  </si>
  <si>
    <t xml:space="preserve">Óbito por leishmaniose visceral em puérpera no município de Palmas, Tocantins, Brasil. </t>
  </si>
  <si>
    <t xml:space="preserve">J. Health Biol. Sci. </t>
  </si>
  <si>
    <t>https://periodicos.unichristus.edu.br/jhbs/article/view/2149</t>
  </si>
  <si>
    <t xml:space="preserve">Torres, J. </t>
  </si>
  <si>
    <t>La infección por los virus de la hepatitis B y delta en sur América.</t>
  </si>
  <si>
    <t>Bol. venez. Infectol</t>
  </si>
  <si>
    <t>Excluded (Non-VL)</t>
  </si>
  <si>
    <t xml:space="preserve">Castel, Y., Chastel, C., Le Moigne, C., Simitzis, A. M., &amp; Le Fur, J. M. </t>
  </si>
  <si>
    <t xml:space="preserve">[Autochtonous kala-azar (author’s transl)]. </t>
  </si>
  <si>
    <t>http://ovidsp.ovid.com/ovidweb.cgi?T=JS&amp;CSC=Y&amp;NEWS=N&amp;PAGE=fulltext&amp;D=med2&amp;AN=7073440</t>
  </si>
  <si>
    <t>Brabin, L., &amp; Brabin, B. J</t>
  </si>
  <si>
    <t>Parasitic infections in women and their consequences</t>
  </si>
  <si>
    <t>Advances in Parasitology</t>
  </si>
  <si>
    <t>https://www.ncbi.nlm.nih.gov/pubmed/?term=1496926</t>
  </si>
  <si>
    <t xml:space="preserve">Chantel, I., &amp; Leslie M, H. </t>
  </si>
  <si>
    <t>Hepatitis in pregnancy - A review</t>
  </si>
  <si>
    <t>Postgrad. Med. Inst.</t>
  </si>
  <si>
    <t>https://vlibrary.emro.who.int/imemr/hepatitis-in-pregnancy-a-review/</t>
  </si>
  <si>
    <t xml:space="preserve">Argy, N., Lariven, S., Rideau, A., Lemoine, A., Bourgeois Moine, A., Allal, L., … Yazdanpanah, Y. </t>
  </si>
  <si>
    <t>Congenital Leishmaniasis in a Newborn Infant Whose Mother was Coinfected With Leishmaniasis and HIV</t>
  </si>
  <si>
    <t>https://doi.org/https://dx.doi.org/10.1093/jpids/piz055</t>
  </si>
  <si>
    <t>Journal of the Pediatric Infectious Diseases Societ</t>
  </si>
  <si>
    <t>Murdaca, G., Colombo, B. M., Cagnati, P., Gulli, R., Span, F., &amp; Puppo, F</t>
  </si>
  <si>
    <t>Update upon efficacy and safety of TNF-alpha inhibitors</t>
  </si>
  <si>
    <t>Expert Opinion on Drug Safety</t>
  </si>
  <si>
    <t>https://doi.org/http://dx.doi.org/10.1517/14740338.2012.630388</t>
  </si>
  <si>
    <t xml:space="preserve">Kaplanski, G., Farnarier, C., Durand, J.-M., Soubeyrand, J., Bongrand, P., &amp; Kaplanski, S. </t>
  </si>
  <si>
    <t>Leishmaniasis acquired in Belgium.</t>
  </si>
  <si>
    <t>https://doi.org/10.1016/0140-6736(91)91539-7</t>
  </si>
  <si>
    <t>Excluded (commentry on another article)</t>
  </si>
  <si>
    <t xml:space="preserve">Miltefosine (Impavido) for Leishmaniasis. </t>
  </si>
  <si>
    <t>Medical Letter on Drugs and Therapeutics</t>
  </si>
  <si>
    <t>http://secure.medicalletter.org/system/files/private/TML-issue-1451.pdf</t>
  </si>
  <si>
    <t>Antimisiaris, S. G., Ioannou, P. V, &amp; Loiseau, P. M.</t>
  </si>
  <si>
    <t>In-vitro antileishmanial and trypanocidal activities of arsonoliposomes and preliminary in-vivo distribution in BALB/c mice</t>
  </si>
  <si>
    <t>Journal of Pharmacy &amp; Pharmacology</t>
  </si>
  <si>
    <t>https://onlinelibrary.wiley.com/doi/abs/10.1211/002235703765344559</t>
  </si>
  <si>
    <t>Excluded (experimental study in mice)</t>
  </si>
  <si>
    <t>Nunez, E., Daltro, P., Boechat, M., &amp; Just Da Costa e Silva, E.</t>
  </si>
  <si>
    <t>Infectious diseases of the hepatic parenchyma and biliary tract</t>
  </si>
  <si>
    <t>Pediatric Radiology</t>
  </si>
  <si>
    <t>https://doi.org/http://dx.doi.org/10.1007/s00247-014-2968-2</t>
  </si>
  <si>
    <t>Excluded (review article: no description of pregnant women and vertical transmission)</t>
  </si>
  <si>
    <t xml:space="preserve">Efficacy Trial on Oral Miltefosine in Comparison With Glucantime in the Treatment of ACL Caused by L. Tropica. </t>
  </si>
  <si>
    <t>Nct</t>
  </si>
  <si>
    <t>Https://Clinicaltrials.Gov/Show/NCT00351520</t>
  </si>
  <si>
    <t>https://www.cochranelibrary.com/central/doi/10.1002/central/CN-01482476/full</t>
  </si>
  <si>
    <t>Excluded (Non-VL; cutaenous leishmaniasis)</t>
  </si>
  <si>
    <t xml:space="preserve">[Clinical signs of visceral leishmaniasis in adults: is the manner of presentation changing?]. </t>
  </si>
  <si>
    <t>Gaeta, G. B</t>
  </si>
  <si>
    <t>Italian</t>
  </si>
  <si>
    <t>https://www.ncbi.nlm.nih.gov/pubmed/15305722</t>
  </si>
  <si>
    <t xml:space="preserve">Topno, R. K., Pandey, K., Das, V. N. R., Kumar, N., Bimal, S., Verma, R. B., … Sinha, P. K. </t>
  </si>
  <si>
    <t>Visceral leishmaniasis in pregnancy — the role of amphotericin B</t>
  </si>
  <si>
    <t>https://doi.org/10.1179/136485908x278766</t>
  </si>
  <si>
    <t>Expand Access/Assess Safety and Efficacy of Paromomycin IM Injection for the Treatment of Visceral Leishmaniasis</t>
  </si>
  <si>
    <t>https://ClinicalTrials.gov/show/NCT00604955.</t>
  </si>
  <si>
    <t>Sundar S, Jha TK, Thakur CP, Sinha PK, Bhattacharya SK.</t>
  </si>
  <si>
    <t>https://www.ncbi.nlm.nih.gov/pubmed/17582067?dopt=Abstract</t>
  </si>
  <si>
    <t xml:space="preserve">Does Leishmania donovani infection in asymptomatic individuals and Post Kala-azar Dermal Leishmaniasis play a role in the transmission of Visceral Leishmaniasis? </t>
  </si>
  <si>
    <t xml:space="preserve">Sundar, S. </t>
  </si>
  <si>
    <t xml:space="preserve">Flores-Chavez, M., Cruz, I., Nieto, J., Garate, T., Navarro, M., Perez-Ayala, A., … Canavate, C. </t>
  </si>
  <si>
    <t>Sensitivity and specificity of an operon immunochromatographic test in serum and whole-blood samples for the diagnosis of Trypanosoma cruzi infection in Spain, an area of nonendemicity</t>
  </si>
  <si>
    <t>Clinical &amp; Vaccine Immunology</t>
  </si>
  <si>
    <t>https://doi.org/https://dx.doi.org/10.1128/CVI.00227-12</t>
  </si>
  <si>
    <t>Excluded (Chagas disease patients)</t>
  </si>
  <si>
    <t xml:space="preserve">Das, M. </t>
  </si>
  <si>
    <t>Health in Bihar -- an overview.</t>
  </si>
  <si>
    <t>Health for the Millions</t>
  </si>
  <si>
    <t>https://www.ncbi.nlm.nih.gov/pubmed/12295396</t>
  </si>
  <si>
    <t xml:space="preserve">Padhy, B. M., &amp; Gupta, Y. K. </t>
  </si>
  <si>
    <t>Drug repositioning: Re-investigating existing drugs for new therapeutic indications.</t>
  </si>
  <si>
    <t>Journal of Postgraduate Medicine</t>
  </si>
  <si>
    <t>https://doi.org/http://dx.doi.org/10.4103/0022-3859.81870</t>
  </si>
  <si>
    <t xml:space="preserve">Ghosh, S., Mukerjee, N., &amp; Bose, R. </t>
  </si>
  <si>
    <t xml:space="preserve">COMPLEMENT FIXATION TEST IN LEPROSY WITH CARDIOLIPIN-CHOLESTEROL-CEPHALIN ENTIGEN. </t>
  </si>
  <si>
    <t>http://imsear.searo.who.int/handle/123456789/24034</t>
  </si>
  <si>
    <t>Indian Journal of Medical Research</t>
  </si>
  <si>
    <t>Excluded (experimental study on diagnostic tests)</t>
  </si>
  <si>
    <t xml:space="preserve">Thakur, C. P., Singh, R. K., Hassan, S. M., Kumar, R., Narain, S., &amp; Kumar, A. </t>
  </si>
  <si>
    <t>Amphotericin B deoxycholate treatment of visceral leishmaniasis with newer modes of administration and precautions: A study of 938 cases.</t>
  </si>
  <si>
    <t>https://doi.org/10.1016/S0035-9203(99)90037-8</t>
  </si>
  <si>
    <t xml:space="preserve">Malaviya, P., Picado, A., Hasker, E., Ostyn, B., Kansal, S., Singh, R. P., … Sundar, S. </t>
  </si>
  <si>
    <t>Health &amp; Demographic Surveillance System profile: the Muzaffarpur-TMRC Health and Demographic Surveillance Syste</t>
  </si>
  <si>
    <t xml:space="preserve">International Journal of Epidemiology, </t>
  </si>
  <si>
    <t>https://doi.org/https://dx.doi.org/10.1093/ije/dyu178</t>
  </si>
  <si>
    <t xml:space="preserve">Dey, A., &amp; Singh, S. </t>
  </si>
  <si>
    <t xml:space="preserve">Transfusion transmitted leishmaniasis: a case report and review of literature. </t>
  </si>
  <si>
    <t>Indian Journal of Medical Microbiology</t>
  </si>
  <si>
    <t>http://www.ijmm.org/article.asp?issn=0255-0857;year=2006;volume=24;issue=3;spage=165;epage=170;aulast=Dey#ref5</t>
  </si>
  <si>
    <t>Excluded (no description of pregnant women and vertical transmission; One case of vertical transmission ruled out)</t>
  </si>
  <si>
    <t xml:space="preserve">Ribeiro, R. R., Silva, S. M. da, Fulgencio, G. de O., Michalick, M. S. M., &amp; Frezard, F. J. G. </t>
  </si>
  <si>
    <t>Relationship between clinical and pathological signs and severity of canine leishmaniasis</t>
  </si>
  <si>
    <t>Rev. Bras. Parasitol. Vet</t>
  </si>
  <si>
    <t>http://www.scielo.br/scielo.php?script=sci_arttext&amp;pid=S1984-29612013000300373</t>
  </si>
  <si>
    <t xml:space="preserve">Paiva, M. C., Prata, A., Moura, R. C., Pinto, A. V, &amp; Santos, F. </t>
  </si>
  <si>
    <t>Estudo da coagulacao em um caso de hepatite de Labrea.</t>
  </si>
  <si>
    <t>http://www.scielo.br/pdf/rsbmt/v17n1/07.pdf</t>
  </si>
  <si>
    <t>Excluded (Hepatitis patients)</t>
  </si>
  <si>
    <t>Gebresilassie, A., Abbasi, I., Kirstein, O. D., Aklilu, E., Yared, S., Tekie, H., … Gebre-Michael, T</t>
  </si>
  <si>
    <t>Physiological Age Structure and Leishmania spp. Detection in Phlebotomus (Larroussius) orientalis (Parrot, 1936) (Diptera: Psychodidae) at an Endemic Focus of Visceral Leishmaniasis in Northern Ethiopia</t>
  </si>
  <si>
    <t>https://doi.org/https://dx.doi.org/10.1155/2015/710528</t>
  </si>
  <si>
    <t xml:space="preserve">Woodruff, A. W. </t>
  </si>
  <si>
    <t>Recent work on anaemias in the tropics</t>
  </si>
  <si>
    <t>British Medical Bulletin</t>
  </si>
  <si>
    <t>http://ovidsp.ovid.com/ovidweb.cgi?T=JS&amp;CSC=Y&amp;NEWS=N&amp;PAGE=fulltext&amp;D=med1&amp;AN=4562686</t>
  </si>
  <si>
    <t>Jones, J. G</t>
  </si>
  <si>
    <t xml:space="preserve">Case 4-2009: A pregnant woman with fever after a trip to Africa [11]. </t>
  </si>
  <si>
    <t>New England Journal of Medicine</t>
  </si>
  <si>
    <t>https://doi.org/http://dx.doi.org/10.1056/NEJMc090450</t>
  </si>
  <si>
    <t>Excluded (Patient was diagnosed with cytomegalovirus)</t>
  </si>
  <si>
    <t xml:space="preserve">Kip, A. E., Schellens, J. H. M., Beijnen, J. H., &amp; Dorlo, T. P. C. </t>
  </si>
  <si>
    <t xml:space="preserve">Clinical Pharmacokinetics of Systemically Administered Antileishmanial Drugs. </t>
  </si>
  <si>
    <t>Clinical Pharmacokinetics</t>
  </si>
  <si>
    <t>https://doi.org/10.1007/s40262-017-0570-0</t>
  </si>
  <si>
    <t>Excluded (review article on PK-PD paramaters)</t>
  </si>
  <si>
    <t>Ghoshal, A., Mukhopadhyay, S., Saha, B., &amp; Mandal, C</t>
  </si>
  <si>
    <t>9-O-acetylated sialoglycoproteins are important immunomodulators in Indian visceral leishmaniasi</t>
  </si>
  <si>
    <t>https://doi.org/http://dx.doi.org/10.1128/CVI.00453-08</t>
  </si>
  <si>
    <t>Clinical and Vaccine Immunology</t>
  </si>
  <si>
    <t>Robert, L. L., Schaefer, K. U., &amp; Johnson, R. N.</t>
  </si>
  <si>
    <t xml:space="preserve">Phlebotomine sandflies associated with households of human visceral leishmaniasis cases in Baringo District, Kenya. </t>
  </si>
  <si>
    <t>http://ovidsp.ovid.com/ovidweb.cgi?T=JS&amp;CSC=Y&amp;NEWS=N&amp;PAGE=fulltext&amp;D=med3&amp;AN=7893180</t>
  </si>
  <si>
    <t>Rosypal, A. C., &amp; Lindsay, D. S</t>
  </si>
  <si>
    <t>Non-sand fly transmission of a North American isolate of Leishmania infantum in experimentally infected BALB/c mice</t>
  </si>
  <si>
    <t>http://ovidsp.ovid.com/ovidweb.cgi?T=JS&amp;CSC=Y&amp;NEWS=N&amp;PAGE=fulltext&amp;D=med6&amp;AN=16419756</t>
  </si>
  <si>
    <t>Soares, V. Y. R., Lúcio Filho, C. E. P., Carvalho, L. I. M. de, Silva, A. M. M. de M. e, &amp; Eulálio, K. D</t>
  </si>
  <si>
    <t>Clinical and epidemiological analysis of patients with HIV/AIDS admitted to a reference hospital in the northeast region of Brazil</t>
  </si>
  <si>
    <t>http://www.scielo.br/scielo.php?script=sci_arttext&amp;pid=S0036-46652008000600003</t>
  </si>
  <si>
    <t xml:space="preserve">Grinnage-Pulley, T., Scott, B., &amp; Petersen, C. A. </t>
  </si>
  <si>
    <t xml:space="preserve">A Mother’s Gift: Congenital Transmission of Trypanosoma and Leishmania Species. </t>
  </si>
  <si>
    <t>PLoS Pathogens</t>
  </si>
  <si>
    <t>https://doi.org/http://dx.doi.org/10.1371/journal.ppat.1005302</t>
  </si>
  <si>
    <t>Excluded (review article with no description of new cases)</t>
  </si>
  <si>
    <t xml:space="preserve">Rey, L. C., Martins, C. V, Ribeiro, H. B., &amp; Lima, A. A. M. </t>
  </si>
  <si>
    <t>American visceral leishmaniasis (kala-azar) in hospitalized children from an endemic area</t>
  </si>
  <si>
    <t>J. Pediatr. (Rio J.)</t>
  </si>
  <si>
    <t>http://www.scielo.br/scielo.php?script=sci_arttext&amp;pid=S0021-75572005000100014</t>
  </si>
  <si>
    <t xml:space="preserve">Turine-Neto, P., Figueiró-Filho, E., Oliveira, V., Coelho, L., Breda, I., Melo, L., … Torres, H. </t>
  </si>
  <si>
    <t xml:space="preserve">O953 Visceral leishmaniasis and pregnancy: a retrospective study of cases reported in Brazil. </t>
  </si>
  <si>
    <t>International Journal of Gynecology &amp; Obstetrics</t>
  </si>
  <si>
    <t>https://doi.org/10.1016/s0020-7292(09)61326-6</t>
  </si>
  <si>
    <t xml:space="preserve">Das, V. N., Siddiqui, N. A., Pandey, K., Singh, V. P., Topno, R. K., Singh, D., … Das, P. </t>
  </si>
  <si>
    <t xml:space="preserve">A controlled, randomized nonblinded clinical trial to assess the efficacy of amphotericin B deoxycholate as compared to pentamidine for the treatment of antimony unresponsive visceral leishmaniasis cases in Bihar, India. </t>
  </si>
  <si>
    <t>Therapeutics &amp; Clinical Risk Management</t>
  </si>
  <si>
    <t>http://ovidsp.ovid.com/ovidweb.cgi?T=JS&amp;CSC=Y&amp;NEWS=N&amp;PAGE=fulltext&amp;D=prem1&amp;AN=19436614</t>
  </si>
  <si>
    <t xml:space="preserve">Njoku, J. C., Gumeel, D., &amp; Hermsen, E. D. </t>
  </si>
  <si>
    <t>Antifungal therapy in pregnancy and breastfeeding.</t>
  </si>
  <si>
    <t>Current Fungal Infection Reports</t>
  </si>
  <si>
    <t>https://doi.org/http://dx.doi.org/10.1007/s12281-010-0009-7</t>
  </si>
  <si>
    <t>Excluded (review article with no description of new cases of pregnacy or vertical transmission)</t>
  </si>
  <si>
    <t>Akhoundi, M., Bakhtiari, R., Guillard, T., Baghaei, A., Tolouei, R., Sereno, D., … Abyaneh, M. R</t>
  </si>
  <si>
    <t>Diversity of the bacterial and fungal microflora from the midgut and cuticle of phlebotomine sand flies collected in North-Western Iran</t>
  </si>
  <si>
    <t>https://doi.org/https://dx.doi.org/10.1371/journal.pone.0050259</t>
  </si>
  <si>
    <t>PloS One</t>
  </si>
  <si>
    <t>Tarantino, C., Rossi, G., Kramer, L. H., Perrucci, S., Cringoli, G., &amp; Macchioni, G</t>
  </si>
  <si>
    <t>Leishmania infantum and Neospora caninum simultaneous skin infection in a young dog in Italy</t>
  </si>
  <si>
    <t>http://ovidsp.ovid.com/ovidweb.cgi?T=JS&amp;CSC=Y&amp;NEWS=N&amp;PAGE=fulltext&amp;D=med4&amp;AN=11705654</t>
  </si>
  <si>
    <t>Excluded (canine leishmaniasis)</t>
  </si>
  <si>
    <t xml:space="preserve">Current and developing therapeutic agents in the treatment of Chagas disease. </t>
  </si>
  <si>
    <t>Drug Design, Development and Therapy</t>
  </si>
  <si>
    <t>https://doi.org/http://dx.doi.org/10.2147/DDDT.S8338</t>
  </si>
  <si>
    <t>Apt, W</t>
  </si>
  <si>
    <t>Excluded (Non VL)</t>
  </si>
  <si>
    <t xml:space="preserve">Naufal Spir, P. R., Zampieri D’Andrea, L. A., Fonseca, E. S., &amp; Prestes-Carneiro, L. E. </t>
  </si>
  <si>
    <t>Epidemiology of human immunodeficiency virus-visceral leishmaniasis-co-infection</t>
  </si>
  <si>
    <t>Journal of Microbiology, Immunology &amp; Infection</t>
  </si>
  <si>
    <t>https://doi.org/https://dx.doi.org/10.1016/j.jmii.2013.05.002</t>
  </si>
  <si>
    <t xml:space="preserve">Dubey, J. P., Rosypal, A. C., Pierce, V., Scheinberg, S. N., &amp; Lindsay, D. S. </t>
  </si>
  <si>
    <t>Placentitis associated with leishmaniasis in a dog</t>
  </si>
  <si>
    <t>http://ovidsp.ovid.com/ovidweb.cgi?T=JS&amp;CSC=Y&amp;NEWS=N&amp;PAGE=fulltext&amp;D=med6&amp;AN=16266015</t>
  </si>
  <si>
    <t>Banjara, M. R., Hirve, S., Siddiqui, N. A., Kumar, N., Kansal, S., Huda, M. M., … Mondal, D</t>
  </si>
  <si>
    <t xml:space="preserve">Visceral Leishmaniasis Clinical Management in Endemic Districts of India, Nepal, and Bangladesh. </t>
  </si>
  <si>
    <t>https://doi.org/10.1155/2012/126093</t>
  </si>
  <si>
    <t xml:space="preserve">Couvreur, J., &amp; Desmonts, G. </t>
  </si>
  <si>
    <t xml:space="preserve">[Parasitic pathology of the fetus]. </t>
  </si>
  <si>
    <t>http://ovidsp.ovid.com/ovidweb.cgi?T=JS&amp;CSC=Y&amp;NEWS=N&amp;PAGE=fulltext&amp;D=med1&amp;AN=866930</t>
  </si>
  <si>
    <t>Clinical Study of Amphotericin B Liposome in patients with Visceral Leishmaniasis under fed (non-high fat breakfast) condition</t>
  </si>
  <si>
    <t>Http://Www.Who.Int/Trialsearch/Trial2.Aspx?TrialID=CTRI/2018/04/013350</t>
  </si>
  <si>
    <t>https://www.cochranelibrary.com/central/doi/10.1002/central/CN-01903389/full</t>
  </si>
  <si>
    <t xml:space="preserve">Ctri. </t>
  </si>
  <si>
    <t>Excluded (Not published yet)</t>
  </si>
  <si>
    <t xml:space="preserve">Badaro, R., Carvalho, E. M., Rocha, H., Queiroz, A. C., &amp; Jones, T. C. </t>
  </si>
  <si>
    <t>Leishmania donovani: an opportunistic microbe associated with progressive disease in three immunocompromised patients</t>
  </si>
  <si>
    <t>https://www.ncbi.nlm.nih.gov/pubmed/2869348</t>
  </si>
  <si>
    <t>van Griensven, J., &amp; Diro, E</t>
  </si>
  <si>
    <t>Visceral Leishmaniasis: Recent Advances in Diagnostics and Treatment Regimens</t>
  </si>
  <si>
    <t>Infectious Disease Clinics of North America</t>
  </si>
  <si>
    <t>https://doi.org/http://dx.doi.org/10.1016/j.idc.2018.10.005</t>
  </si>
  <si>
    <t xml:space="preserve">Gangneux, J. P., &amp; Marty, P. </t>
  </si>
  <si>
    <t xml:space="preserve">[Treatment of visceral leishmaniasis: efficacy and limits of miltefosine]. </t>
  </si>
  <si>
    <t>Sante</t>
  </si>
  <si>
    <t>https://www.jle.com/fr/revues/san/e-docs/traitement_de_la_leishmaniose_viscerale_le_point_sur_l_interet_et_les_limites_de_la_miltefosine_220109/article.phtml</t>
  </si>
  <si>
    <t>Gama, M. E. A., Gomes, C. M. de C., Silveira, F. T., Laurenti, M. D., Goncalves, E. da G., Silva, A. R. da, &amp; Corbett, C. E. P.</t>
  </si>
  <si>
    <t>Severe visceral leishmaniasis in children: the relationship between cytokine patterns and clinical features</t>
  </si>
  <si>
    <t>http://www.scielo.br/scielo.php?script=sci_arttext&amp;pid=S0037-86822013000600741</t>
  </si>
  <si>
    <t xml:space="preserve">Munoz, P., Valerio, M., Puga, D., &amp; Bouza, E. </t>
  </si>
  <si>
    <t>Parasitic infections in solid organ transplant recipients</t>
  </si>
  <si>
    <t>https://doi.org/http://dx.doi.org/10.1016/j.idc.2010.01.009</t>
  </si>
  <si>
    <t>Barratt, G., &amp; Legrand, P.</t>
  </si>
  <si>
    <t>Comparison of the efficacy and pharmacology of formulations of amphotericin B used in treatment of leishmaniasis</t>
  </si>
  <si>
    <t>Current Opinion in Infectious Diseases</t>
  </si>
  <si>
    <t>https://doi.org/http://dx.doi.org/10.1097/01.qco.0000191508.48481.f4</t>
  </si>
  <si>
    <t>Carlier, Y., Truyens, C., Deloron, P., &amp; Peyron, F</t>
  </si>
  <si>
    <t>https://doi.org/http://dx.doi.org/10.1016/j.actatropica.2011.10.018</t>
  </si>
  <si>
    <t>Congenital parasitic infections: A review.</t>
  </si>
  <si>
    <t>Study of the knowledge, attitude and practice of mothers about kala-azar in the rural communities of endemic area of Meshkin-Shahr</t>
  </si>
  <si>
    <t xml:space="preserve">Sh, N. </t>
  </si>
  <si>
    <t>Iran. J. Public Health,</t>
  </si>
  <si>
    <t>http://ijph.tums.ac.ir/index.php/ijph/article/view/1558</t>
  </si>
  <si>
    <t>Excluded (full text pdf not in English)</t>
  </si>
  <si>
    <t>Oliveira, V. V. G. de, Macedo, S. R. B. de, Araújo, F. R. de, Ramos, C. A. do N., Ramos, R. A. N., Maia, F. C. L., … Silva Junior, V. A. da.</t>
  </si>
  <si>
    <t>Correlation between chronic inflammation, immunostaining and parasite load in the genital system of female dogs naturally infected with Leishmania infantum.</t>
  </si>
  <si>
    <t xml:space="preserve">Ciênc. Rural, </t>
  </si>
  <si>
    <t>http://www.scielo.br/scielo.php?script=sci_arttext&amp;pid=S0103-84782016001102029</t>
  </si>
  <si>
    <t>Basher, A., &amp; Nath, P. N.</t>
  </si>
  <si>
    <t>Trans placental transmission of visceral Leishmaniasis; Looking for the evidence-A case series</t>
  </si>
  <si>
    <t>Lins, T. N. B., Souza, I. B., Barros, G., Santos, C., Silva, R. P. E., Alves, L. C., … Ramos, R. A. N</t>
  </si>
  <si>
    <t xml:space="preserve">Seroprevalence and spatial distribution of canine leishmaniasis in an endemic region in Brazil: how has the situation changed after 10 years? </t>
  </si>
  <si>
    <t>https://doi.org/https://dx.doi.org/10.1590/0037-8682-0087-2018</t>
  </si>
  <si>
    <t xml:space="preserve">Stone, N. R. H., Bicanic, T., Salim, R., &amp; Hope, W. </t>
  </si>
  <si>
    <t>Liposomal Amphotericin B (AmBisome): A Review of the Pharmacokinetics, Pharmacodynamics, Clinical Experience and Future Directions.</t>
  </si>
  <si>
    <t>Drugs</t>
  </si>
  <si>
    <t>https://doi.org/http://dx.doi.org/10.1007/s40265-016-0538-7</t>
  </si>
  <si>
    <t xml:space="preserve">To compare the blood levels and side effects between liposomal Amphotericin B Injection of Sun Pharmaceutical Industries Limited and AmBisomeÃ‚Â® of Astellas Pharma US, Inc. </t>
  </si>
  <si>
    <t>Ctri.</t>
  </si>
  <si>
    <t xml:space="preserve">Http://Www.Who.Int/Trialsearch/Trial2.Aspx?TrialID=CTRI/2019/04/018673. </t>
  </si>
  <si>
    <t>https://www.cochranelibrary.com/central/doi/10.1002/central/CN-01974575/full</t>
  </si>
  <si>
    <t>Excluded (study ongoing)</t>
  </si>
  <si>
    <t>Ongoing trial</t>
  </si>
  <si>
    <t>Rahman, K. M., Olsen, A., Harley, D., Butler, C. D., Mondal, D., Luby, S. P., &amp; Sleigh, A. C</t>
  </si>
  <si>
    <t xml:space="preserve">Kala-azar in Pregnancy in Mymensingh, Bangladesh: A Social Autopsy. </t>
  </si>
  <si>
    <t>https://doi.org/10.1371/journal.pntd.0002710</t>
  </si>
  <si>
    <t xml:space="preserve">Poquet Jornet, J. E., Canadell Vilarrasa, L., &amp; Del Campo Gasco, M. </t>
  </si>
  <si>
    <t xml:space="preserve">Miltefosine in the treatment of visceral leishmaniasis. [Spanish]. </t>
  </si>
  <si>
    <t>Atencion Farmaceutica</t>
  </si>
  <si>
    <t>http://ovidsp.ovid.com/ovidweb.cgi?T=JS&amp;CSC=Y&amp;NEWS=N&amp;PAGE=fulltext&amp;D=emed7&amp;AN=34258707</t>
  </si>
  <si>
    <t>Jimenez, M., Gonzalez, E., Iriso, A., Marco, E., Alegret, A., Fuster, F., &amp; Molina, R. (</t>
  </si>
  <si>
    <t>Detection of Leishmania infantum and identification of blood meals in Phlebotomus perniciosus from a focus of human leishmaniasis in Madrid, Spain.</t>
  </si>
  <si>
    <t>https://doi.org/https://dx.doi.org/10.1007/s00436-013-3406-3</t>
  </si>
  <si>
    <t>Excluded (non human study)</t>
  </si>
  <si>
    <t>Queiroz, M. J. A., Alves, J. G. B., &amp; Correia, J. B</t>
  </si>
  <si>
    <t>Leishmaniose visceral: características clínico-epidemiológicas em crianças de área endêmica</t>
  </si>
  <si>
    <t>J. pediatr. (Rio J.)</t>
  </si>
  <si>
    <t>http://www.scielo.br/scielo.php?script=sci_arttext&amp;pid=S0021-75572004000200012</t>
  </si>
  <si>
    <t>Zanchetta, N., Vigano, P., Farrario, M. P., Priuli, G. B., Djigbenoude, O., Nardi, G. P., &amp; Pagano, A.</t>
  </si>
  <si>
    <t>Band delta hepatitis virus infection in a population of West Africa</t>
  </si>
  <si>
    <t>http://www.scielo.br/scielo.php?script=sci_pdf&amp;pid=S0036-46651990000100006</t>
  </si>
  <si>
    <t>Diagnosis of kala-azar--an important stride</t>
  </si>
  <si>
    <t>http://imsear.searo.who.int/handle/123456789/90919</t>
  </si>
  <si>
    <t>Excluded (Review on diagnostic tests)</t>
  </si>
  <si>
    <t>Das, V. N., Pandey, R. N., Pandey, K., Singh, V., Kumar, V., Matlashewski, G., &amp; Das, P.</t>
  </si>
  <si>
    <t xml:space="preserve">Impact of ASHA training on active case detection of visceral leishmaniasis in Bihar, India. </t>
  </si>
  <si>
    <t>https://doi.org/https://dx.doi.org/10.1371/journal.pntd.0002774</t>
  </si>
  <si>
    <t>Excluded (Qual study)</t>
  </si>
  <si>
    <t>Berger, B. A., Bartlett, A. H., Saravia, N. G., &amp; Galindo Sevilla, N</t>
  </si>
  <si>
    <t>Pathophysiology of Leishmania Infection during Pregnancy</t>
  </si>
  <si>
    <t>Trends in Parasitology</t>
  </si>
  <si>
    <t>https://doi.org/10.1016/j.pt.2017.08.012</t>
  </si>
  <si>
    <t xml:space="preserve">Rosenblatt, J. E. </t>
  </si>
  <si>
    <t>Antiparasitic agents</t>
  </si>
  <si>
    <t>Mayo Clinic Proceedings</t>
  </si>
  <si>
    <t>https://www.ncbi.nlm.nih.gov/pubmed/10560606</t>
  </si>
  <si>
    <t xml:space="preserve">Azevedo, R. A. de, &amp; Farhat, C. K. </t>
  </si>
  <si>
    <t>Hepatites virais</t>
  </si>
  <si>
    <t>https://pesquisa.bvsalud.org/portal/resource/pt/lil-260910</t>
  </si>
  <si>
    <t>Book chapter</t>
  </si>
  <si>
    <t xml:space="preserve">Rijal, S. </t>
  </si>
  <si>
    <t>Progress in treatment of Kala-azar</t>
  </si>
  <si>
    <t>https://doi.org/http://dx.doi.org/10.1016/j.ijid.2012.05.130</t>
  </si>
  <si>
    <t>Savani, E. S., de Almeida, M. F., de Oliveira Camargo, M. C., D’Auria, S. R., Silva, M. M., de Oliveira, M. L., &amp; Sacramento, D</t>
  </si>
  <si>
    <t>Detection of Leishmania (Leishmania) amazonensis and Leishmania (Leishmania) infantum chagasi in Brazilian bats</t>
  </si>
  <si>
    <t>https://doi.org/https://dx.doi.org/10.1016/j.vetpar.2009.10.019</t>
  </si>
  <si>
    <t>Excluded (non Human)</t>
  </si>
  <si>
    <t xml:space="preserve">Sivagnaname, N., &amp; Amalraj, D. D. </t>
  </si>
  <si>
    <t>Breeding habitats of vector sandflies and their control in India</t>
  </si>
  <si>
    <t>Journal of Communicable Diseases</t>
  </si>
  <si>
    <t>http://ovidsp.ovid.com/ovidweb.cgi?T=JS&amp;CSC=Y&amp;NEWS=N&amp;PAGE=fulltext&amp;D=med4&amp;AN=9282515</t>
  </si>
  <si>
    <t>Excluded(Review on Sandflies)</t>
  </si>
  <si>
    <t xml:space="preserve">Vida, B., Toepp, A., Schaut, R. G., Esch, K. J., Juelsgaard, R., Shimak, R. M., &amp; Petersen, C. A. </t>
  </si>
  <si>
    <t>Immunologic progression of canine leishmaniosis following vertical transmission in United States dogs</t>
  </si>
  <si>
    <t>Veterinary Immunology &amp; Immunopathology</t>
  </si>
  <si>
    <t>https://doi.org/https://dx.doi.org/10.1016/j.vetimm.2015.11.008</t>
  </si>
  <si>
    <t>Spada, E., Proverbio, D., Groppetti, D., Perego, R., Grieco, V., &amp; Ferro, E</t>
  </si>
  <si>
    <t>First report of the use of meglumine antimoniate for treatment of canine leishmaniasis in a pregnant dog</t>
  </si>
  <si>
    <t xml:space="preserve">Journal of the American Animal Hospital Association, </t>
  </si>
  <si>
    <t>https://doi.org/https://dx.doi.org/10.5326/JAAHA-MS-5508</t>
  </si>
  <si>
    <t>Toepp, A. J., Bennett, C., Scott, B., Senesac, R., Oleson, J. J., &amp; Petersen, C. A</t>
  </si>
  <si>
    <t>Maternal Leishmania infantum infection status has significant impact on leishmaniasis in offspring</t>
  </si>
  <si>
    <t>https://doi.org/https://dx.doi.org/10.1371/journal.pntd.0007058</t>
  </si>
  <si>
    <t xml:space="preserve">Chowdhury, R., Dotson, E., Blackstock, A. J., McClintock, S., Maheswary, N. P., Faria, S., … Bern, C. </t>
  </si>
  <si>
    <t>Comparison of insecticide-treated nets and indoor residual spraying to control the vector of visceral leishmaniasis in Mymensingh District, Bangladesh</t>
  </si>
  <si>
    <t>https://doi.org/https://dx.doi.org/10.4269/ajtmh.2011.10-0682</t>
  </si>
  <si>
    <t>Yachha, S. K., &amp; Sharma, B. C</t>
  </si>
  <si>
    <t>Childhood hepatitis</t>
  </si>
  <si>
    <t>Indian J Pediatr</t>
  </si>
  <si>
    <t>http://imsear.searo.who.int/handle/123456789/79674</t>
  </si>
  <si>
    <t xml:space="preserve">Toepp, A. J., Larson, M., Grinnage-Pulley, T., Wilson, G., Bennett, C., Lima, A., … Petersen, C. </t>
  </si>
  <si>
    <t>Field trial to assess leishmaniasis vaccine effectiveness as a potential immunotherapy in asymptomatic dogs</t>
  </si>
  <si>
    <t>https://www.astmh.org/ASTMH/media/2017-Annual-Meeting/ASTMH-2017-Abstract-Book.pdf</t>
  </si>
  <si>
    <t>Caiaffa, W. T., Almeida, M. C., Oliveira, C. D., Friche, A. A., Matos, S. G., Dias, M. A., … Proietti, F. A</t>
  </si>
  <si>
    <t>The urban environment from the health perspective: the case of Belo Horizonte, Minas Gerais, Brazil</t>
  </si>
  <si>
    <t xml:space="preserve">Cadernos de Saude Publica / Ministerio Da Saude, Fundacao Oswaldo Cruz, Escola Nacional de Saude Publica, </t>
  </si>
  <si>
    <t>https://www.ncbi.nlm.nih.gov/pubmed/?term=15868056</t>
  </si>
  <si>
    <t>Excluded (no description of VL in pregnant women and vertical transmission)</t>
  </si>
  <si>
    <t>Inclusion</t>
  </si>
  <si>
    <t>https://www.ncbi.nlm.nih.gov/pubmed/6235503</t>
  </si>
  <si>
    <t>Excluded (abstract and full text pdf not found)</t>
  </si>
  <si>
    <t>Excluded (review article; no description of new cases of pregnant women and vertical transmission)</t>
  </si>
  <si>
    <t>Excluded (no description of new cases of pregnant women and vertical transmission)</t>
  </si>
  <si>
    <t>Trial registry</t>
  </si>
  <si>
    <t>Excluded (experimental studies in sandflies)</t>
  </si>
  <si>
    <t>Excluded (experimental studies ; not in human)</t>
  </si>
  <si>
    <t>Excluded (Non VL form of diseases)</t>
  </si>
  <si>
    <t>Excluded (cases of 2 pregnancy reported in this article was previosuly presented in Mescouto-Borges-2013)</t>
  </si>
  <si>
    <t>Excluded (qualitative study)</t>
  </si>
  <si>
    <t>Excluded (no details presented)</t>
  </si>
  <si>
    <t>https://www.ncbi.nlm.nih.gov/pubmed/?term=15270599</t>
  </si>
  <si>
    <t>https://www.ncbi.nlm.nih.gov/pubmed/555083</t>
  </si>
  <si>
    <t>https://www.ncbi.nlm.nih.gov/pubmed/3454359</t>
  </si>
  <si>
    <t>https://www.ncbi.nlm.nih.gov/pubmed/?term=20956894</t>
  </si>
  <si>
    <t>https://www.ncbi.nlm.nih.gov/pubmed/2619366</t>
  </si>
  <si>
    <t>https://www.ncbi.nlm.nih.gov/pubmed/7950931</t>
  </si>
  <si>
    <t>Excluded (experimental study on immunology)</t>
  </si>
  <si>
    <t>Excluded (bed net study)</t>
  </si>
  <si>
    <t>https://www.ncbi.nlm.nih.gov/pubmed/19610523</t>
  </si>
  <si>
    <t>Dutch</t>
  </si>
  <si>
    <t>Excluded (mice model)</t>
  </si>
  <si>
    <t>Excluded (immunological study)</t>
  </si>
  <si>
    <t>http://www.bvs.hn/RMH/pdf/1991/pdf/Vol59-3-1991-4.pdf</t>
  </si>
  <si>
    <t>Korean</t>
  </si>
  <si>
    <t>Excluded (Non VL ; Cuteanous Leishmaniasis)</t>
  </si>
  <si>
    <t>https://repositorio.unesp.br/bitstream/handle/11449/108511/000749624.pdf?sequence=1&amp;isAllowed=y</t>
  </si>
  <si>
    <t>Excluded (pdf not found); request WHO</t>
  </si>
  <si>
    <t>https://www.ncbi.nlm.nih.gov/pubmed/14120118</t>
  </si>
  <si>
    <t>Excluded (Pregnancy in PKDL)</t>
  </si>
  <si>
    <t>Portuguese</t>
  </si>
  <si>
    <t>Excluded (lab study on basic immunology)</t>
  </si>
  <si>
    <t>Excluded (entomological survey study)</t>
  </si>
  <si>
    <t>Excluded (lab study)</t>
  </si>
  <si>
    <t>Sovetskaia Meditsina</t>
  </si>
  <si>
    <t>https://www.idosi.org/wjms/10(2)14/1.pdf</t>
  </si>
  <si>
    <t>Excluded (review article; no description on new cases)</t>
  </si>
  <si>
    <t>https://vlibrary.emro.who.int/imemr/pancytopenia-2/</t>
  </si>
  <si>
    <t>S. Ghosh;N. Mukerjee;R. Bose</t>
  </si>
  <si>
    <t>Complement Fixation Test in Leprosy with Cardiolipin-Cholesterol-Cephalin Entigen</t>
  </si>
  <si>
    <t>http://ovidsp.ovid.com/ovidweb.cgi?T=JS&amp;CSC=Y&amp;NEWS=N&amp;PAGE=fulltext&amp;D=med1&amp;AN=14177051</t>
  </si>
  <si>
    <t xml:space="preserve">Revista de Ciências Médicas e Biológicas </t>
  </si>
  <si>
    <t>Excluded</t>
  </si>
  <si>
    <t>Excluded (pdf not found; 3 cases of VL in preg)</t>
  </si>
  <si>
    <t>Year</t>
  </si>
  <si>
    <t>Excluded (no description of VL in preganacy or congential transmission)</t>
  </si>
  <si>
    <t>Reason for exclusion</t>
  </si>
  <si>
    <t>Article not found</t>
  </si>
  <si>
    <t>Non human</t>
  </si>
  <si>
    <t>Non VL</t>
  </si>
  <si>
    <t>lab/modelling/enntomological studies</t>
  </si>
  <si>
    <t>Review article</t>
  </si>
  <si>
    <t>Not in pregnacy</t>
  </si>
  <si>
    <t>Article not in English</t>
  </si>
  <si>
    <t>Non-clinical report</t>
  </si>
  <si>
    <t>Non clinical study</t>
  </si>
  <si>
    <t>No description of pregnant women</t>
  </si>
  <si>
    <t>Excluded pregnant women</t>
  </si>
  <si>
    <t>Immunological study</t>
  </si>
  <si>
    <t>No clear description of pregnancy</t>
  </si>
  <si>
    <t>Duplicate (conference abstract; later published in full)</t>
  </si>
  <si>
    <t>Ongoing study</t>
  </si>
  <si>
    <t>Excluded (Found out that the article described cases from earler reports after consulting the authors)</t>
  </si>
  <si>
    <t>Excluded (among male patients)</t>
  </si>
  <si>
    <t>x</t>
  </si>
  <si>
    <t>Excluded  (the case is included in Basher and Nath-2017)</t>
  </si>
  <si>
    <t>Abstract later published in a larger article: Basher and Nath-2017</t>
  </si>
  <si>
    <t>Tag</t>
  </si>
  <si>
    <t>Author year</t>
  </si>
  <si>
    <t>Trial flow reported</t>
  </si>
  <si>
    <t>Total screened for eligibility</t>
  </si>
  <si>
    <t>Non eligible</t>
  </si>
  <si>
    <t>Total eligible</t>
  </si>
  <si>
    <t>Enrolled</t>
  </si>
  <si>
    <t>preg as exclusion</t>
  </si>
  <si>
    <t>Comments</t>
  </si>
  <si>
    <t>Ritmeijer-2006</t>
  </si>
  <si>
    <t>30 (Refused to participate); 144 were non eligible</t>
  </si>
  <si>
    <t>Reasons for non-eligibility not presented</t>
  </si>
  <si>
    <t>Thakur-2001a</t>
  </si>
  <si>
    <t>Not presented</t>
  </si>
  <si>
    <t>Laguna-2003</t>
  </si>
  <si>
    <t>Giri-1993</t>
  </si>
  <si>
    <t>Sundar-2011b</t>
  </si>
  <si>
    <r>
      <t xml:space="preserve">262 (3 refused participation; </t>
    </r>
    <r>
      <rPr>
        <b/>
        <sz val="11"/>
        <color theme="1"/>
        <rFont val="Calibri"/>
        <family val="2"/>
        <scheme val="minor"/>
      </rPr>
      <t>123 were negative</t>
    </r>
    <r>
      <rPr>
        <sz val="11"/>
        <color theme="1"/>
        <rFont val="Calibri"/>
        <family val="2"/>
        <scheme val="minor"/>
      </rPr>
      <t>; 6 HIV+ ; 23 Hep B/C; 103 abonormal; 4 other reasons)</t>
    </r>
  </si>
  <si>
    <t>Thakur-1994b</t>
  </si>
  <si>
    <t>Wali-1997</t>
  </si>
  <si>
    <t>Gaeta-2000</t>
  </si>
  <si>
    <t>Berhe-1999</t>
  </si>
  <si>
    <t>Jha-1999</t>
  </si>
  <si>
    <t>Sundar-2008b</t>
  </si>
  <si>
    <t>60 were excluded (no breakdown given)</t>
  </si>
  <si>
    <t>Sundar-2002</t>
  </si>
  <si>
    <t>approx 10% (44)</t>
  </si>
  <si>
    <t>Approximately 10 percent of screened
patients with visceral leishmaniasis were excluded
from the trial because they had severe disease (data not
shown). Ultimately, 299 patients received miltefosine,
and 99 patients received amphotericin</t>
  </si>
  <si>
    <t>Sundar-1999a</t>
  </si>
  <si>
    <t>Sundar-2011c</t>
  </si>
  <si>
    <t>115 excluded (no reasons given)</t>
  </si>
  <si>
    <t>Sundar-2009a</t>
  </si>
  <si>
    <t>49 excluded (no reasons given)</t>
  </si>
  <si>
    <t>Sundar-2008a</t>
  </si>
  <si>
    <t>Sundar-2000c</t>
  </si>
  <si>
    <t>The majority of these patients had received SSG treatment, except 64
patients (2.3%) who received six doses (days 1, 2, 3, 5, 10,
15) of AmBisome at a dose ranging from 2.5 to 8.2 mg/kg (a
total of 15—49 mg/kg).</t>
  </si>
  <si>
    <t>Between January 2004 and February 2005, 2835 patients
were treated for VL in the Um el Kher centre. The majority
of these patients had received SSG treatment, except 64
patients (2.3%) who received six doses (days 1, 2, 3, 5, 10,
15) of AmBisome at a dose ranging from 2.5 to 8.2 mg/kg (a
total of 15—49 mg/kg). Of these, 52 (81%) were relapse cases
after SSG treatment.</t>
  </si>
  <si>
    <t>Laguna-1999</t>
  </si>
  <si>
    <t>Russo-1996</t>
  </si>
  <si>
    <t>Davidson-1994</t>
  </si>
  <si>
    <t>Thakur-2004a</t>
  </si>
  <si>
    <t>Chulay-1983</t>
  </si>
  <si>
    <t>Das-2009</t>
  </si>
  <si>
    <t>38 were excluded due to nonadherence to inclusion and exclusion criteria. These also included fresh cases of Kala-azar without history of any anti-Kala-azar treatment.</t>
  </si>
  <si>
    <t>Wasunna-2005</t>
  </si>
  <si>
    <t>Thakur-2000a</t>
  </si>
  <si>
    <t>Karki-1998</t>
  </si>
  <si>
    <t>Jha-2005</t>
  </si>
  <si>
    <t>Sundar-2011a</t>
  </si>
  <si>
    <t>Thakur-1995</t>
  </si>
  <si>
    <t>Sundar-2006</t>
  </si>
  <si>
    <t xml:space="preserve">40 patients did not meet the criteria for inclusion in the study, and 19 did not opt to participate. </t>
  </si>
  <si>
    <t>Overall, 464 eligible patients underwent screening for inclusion
in the study. Forty patients did not meet the criteria for
inclusion in the study, and 19 did not opt to participate. The
19 patients who did not opt to participate preferred to receive
treatment with conventional amphotericin B rather than the
experimental treatment. A total of 405 patients eventually were
enrolled in the study.</t>
  </si>
  <si>
    <t>Thakur-1999</t>
  </si>
  <si>
    <t>Thakur-1993c</t>
  </si>
  <si>
    <t>500 patients had kala azar; only 300 were selected</t>
  </si>
  <si>
    <t>All 500 had confirmed VL; reasons for exclusion not reported</t>
  </si>
  <si>
    <t>Sundar-2004</t>
  </si>
  <si>
    <t>31 (21 didn’t participate; 10 didn’t meet criteria)</t>
  </si>
  <si>
    <t>Sundar-2007b</t>
  </si>
  <si>
    <t>Thakur-1994c</t>
  </si>
  <si>
    <t>Moore-2001</t>
  </si>
  <si>
    <t>The 102 patients comprised all the patients treated in the hospital for kala-azar during this period; no other patients outside the study received the treatment.</t>
  </si>
  <si>
    <t>Thakur-1996a</t>
  </si>
  <si>
    <t>Thakur-1984b</t>
  </si>
  <si>
    <t>Thakur-1991b</t>
  </si>
  <si>
    <t>Thakur-2008</t>
  </si>
  <si>
    <t>10 didn’t agree to participate; 
5 didn’t want to take drug; 
5 didn’t want to stay in Patna</t>
  </si>
  <si>
    <t>Anabwani-1983</t>
  </si>
  <si>
    <t>Sundar-1996</t>
  </si>
  <si>
    <t>All 21 patients were followed as outpatients and formally assessed after 6 month</t>
  </si>
  <si>
    <t>Thakur-1994a</t>
  </si>
  <si>
    <t>Thakur-1998b</t>
  </si>
  <si>
    <r>
      <rPr>
        <b/>
        <sz val="11"/>
        <color theme="1"/>
        <rFont val="Calibri"/>
        <family val="2"/>
        <scheme val="minor"/>
      </rPr>
      <t xml:space="preserve">Eleven </t>
    </r>
    <r>
      <rPr>
        <sz val="11"/>
        <color theme="1"/>
        <rFont val="Calibri"/>
        <family val="2"/>
        <scheme val="minor"/>
      </rPr>
      <t xml:space="preserve">VL patients were excluded because of concurrent disease (five with severe bronchitis, two with pneumonia, one with tuberculosis and three with severe anaemia) and a </t>
    </r>
    <r>
      <rPr>
        <b/>
        <sz val="11"/>
        <color theme="1"/>
        <rFont val="Calibri"/>
        <family val="2"/>
        <scheme val="minor"/>
      </rPr>
      <t xml:space="preserve">further 18 patients were excluded because they </t>
    </r>
    <r>
      <rPr>
        <sz val="11"/>
        <color theme="1"/>
        <rFont val="Calibri"/>
        <family val="2"/>
        <scheme val="minor"/>
      </rPr>
      <t>appar- ently had no amastigotes in their splenic aspi- rates, although each had febrile splenomegaly and had been clinically diagnosed as a case of VL</t>
    </r>
  </si>
  <si>
    <t>Bodhe-1999</t>
  </si>
  <si>
    <t>Freire-1997</t>
  </si>
  <si>
    <t>Sundar-2012</t>
  </si>
  <si>
    <t>Seaman-1993</t>
  </si>
  <si>
    <t>Approx 700 patients with VL who did not enter the trial started conventional treatment</t>
  </si>
  <si>
    <t>Thakur-2004b</t>
  </si>
  <si>
    <t>28 (HIV and other co-infections)</t>
  </si>
  <si>
    <t>Ritmeijer-2001</t>
  </si>
  <si>
    <t>Between 1 November 1998 and 30 April 1999, 199 patients were enrolled. None of the patients declined to participate in the study, or refused HIV testing; 5
patients were treated outside the study, because of previous treatment.</t>
  </si>
  <si>
    <t>Thakur-1991a</t>
  </si>
  <si>
    <t>Jha-1983</t>
  </si>
  <si>
    <t>Sundar-2000b</t>
  </si>
  <si>
    <t>11 (2 chose not to participate; 9 met exclusion criteria)</t>
  </si>
  <si>
    <t>Hailu-2010</t>
  </si>
  <si>
    <r>
      <t>521 (</t>
    </r>
    <r>
      <rPr>
        <b/>
        <sz val="11"/>
        <color theme="1"/>
        <rFont val="Calibri"/>
        <family val="2"/>
        <scheme val="minor"/>
      </rPr>
      <t>221 VL negative</t>
    </r>
    <r>
      <rPr>
        <sz val="11"/>
        <color theme="1"/>
        <rFont val="Calibri"/>
        <family val="2"/>
        <scheme val="minor"/>
      </rPr>
      <t xml:space="preserve">; </t>
    </r>
    <r>
      <rPr>
        <b/>
        <sz val="11"/>
        <color theme="1"/>
        <rFont val="Calibri"/>
        <family val="2"/>
        <scheme val="minor"/>
      </rPr>
      <t xml:space="preserve">8 preg and lactating </t>
    </r>
    <r>
      <rPr>
        <sz val="11"/>
        <color theme="1"/>
        <rFont val="Calibri"/>
        <family val="2"/>
        <scheme val="minor"/>
      </rPr>
      <t>etc; See publication for further breakdown)</t>
    </r>
  </si>
  <si>
    <t>Thakur-2010</t>
  </si>
  <si>
    <t>Rijal-2013</t>
  </si>
  <si>
    <t>28 (2 died; 26 were not VL)</t>
  </si>
  <si>
    <r>
      <t xml:space="preserve">67 (2 died before tx; 65 were given LamB regimen)
Of the 65: </t>
    </r>
    <r>
      <rPr>
        <b/>
        <sz val="11"/>
        <color theme="1"/>
        <rFont val="Calibri"/>
        <family val="2"/>
        <scheme val="minor"/>
      </rPr>
      <t>7 were preg and lactatating mother (See Trial profile for details)</t>
    </r>
  </si>
  <si>
    <t>Sundar-2007a</t>
  </si>
  <si>
    <t>No breakdown on how they went from1114 to 667 is given</t>
  </si>
  <si>
    <t>Nayakundi-1994</t>
  </si>
  <si>
    <t>Davidson-1994b</t>
  </si>
  <si>
    <t>Seaman-1995</t>
  </si>
  <si>
    <t>Sundar-2002a</t>
  </si>
  <si>
    <t>Thakur-2001b</t>
  </si>
  <si>
    <t>2 (severe anaemia patients were referred to Patna)</t>
  </si>
  <si>
    <t>Musa-2010</t>
  </si>
  <si>
    <r>
      <t xml:space="preserve">VL negative (35);  
refused conset (2); 
out of age bound (16); 
</t>
    </r>
    <r>
      <rPr>
        <b/>
        <sz val="11"/>
        <color theme="1"/>
        <rFont val="Calibri"/>
        <family val="2"/>
        <scheme val="minor"/>
      </rPr>
      <t>pregnant or lacatating (4)</t>
    </r>
    <r>
      <rPr>
        <sz val="11"/>
        <color theme="1"/>
        <rFont val="Calibri"/>
        <family val="2"/>
        <scheme val="minor"/>
      </rPr>
      <t xml:space="preserve">
Abnormal safety paramaters (2)
HIV positive (3)</t>
    </r>
  </si>
  <si>
    <t>Sherwood-1994</t>
  </si>
  <si>
    <t>Dietze-2001</t>
  </si>
  <si>
    <t>Rahman-2011</t>
  </si>
  <si>
    <t>Sinha-2011</t>
  </si>
  <si>
    <t>Breakdown not given</t>
  </si>
  <si>
    <t>Bhattacharya-2007</t>
  </si>
  <si>
    <t>3 withdrew consent</t>
  </si>
  <si>
    <t>Approximately 10% of patients did not fill eligibility criteria for inclusion in the study for various reasons (e.g., they had malaria; other causes of fever-like tu- berculosis, typhoid fever, or urinary tract infection, etc.; or cirrhosis of liver or severe anemia [hemoglobin level !4 g/dL]).
Adding 10% on those who were eligible 1135 gives 1261 as the numbers screened</t>
  </si>
  <si>
    <t>Jha-1998a</t>
  </si>
  <si>
    <t>Between June 1993 and August 1995, 2007 patients who attended the centre with complaints of fever were screened for visceral leishma- niasis. Visceral leishmaniasis was diagnosed in 507 patients, ofwhom 120 met the inclusion criteria.</t>
  </si>
  <si>
    <t>Thakur-1988</t>
  </si>
  <si>
    <t>Mueller-2008</t>
  </si>
  <si>
    <t>Khalil-2014</t>
  </si>
  <si>
    <r>
      <rPr>
        <b/>
        <sz val="11"/>
        <color theme="1"/>
        <rFont val="Calibri"/>
        <family val="2"/>
        <scheme val="minor"/>
      </rPr>
      <t>VL parasite negative (n=468)
Pregnant or lactating (n=8)</t>
    </r>
    <r>
      <rPr>
        <sz val="11"/>
        <color theme="1"/>
        <rFont val="Calibri"/>
        <family val="2"/>
        <scheme val="minor"/>
      </rPr>
      <t xml:space="preserve">
and other breakdown also presented</t>
    </r>
  </si>
  <si>
    <t>Davidson-1996</t>
  </si>
  <si>
    <t>Sundar-2009b</t>
  </si>
  <si>
    <t>42 excluded (18 Low HB; 4 High creatinine;3 HIV + ; 6 raised Bilirubin; 11 raised ALT/AST)</t>
  </si>
  <si>
    <t>Sundar-2000a</t>
  </si>
  <si>
    <t>4 (4 patients had &gt;=1 exlcusion criteria and werent offered treatment)</t>
  </si>
  <si>
    <t>Sundar-1997</t>
  </si>
  <si>
    <t>Sundar-2003b</t>
  </si>
  <si>
    <t>Sundar-2010</t>
  </si>
  <si>
    <t>34 were excluded; 3 withdrew</t>
  </si>
  <si>
    <t>Musa-2012</t>
  </si>
  <si>
    <t>Of these, 1755 were excluded (Figures 1 and 2), mainly due to negative parasitology</t>
  </si>
  <si>
    <t>Zijlstra-1993</t>
  </si>
  <si>
    <t>Sundar-1998c</t>
  </si>
  <si>
    <t>Dietze-1993</t>
  </si>
  <si>
    <t>Sundar-2001</t>
  </si>
  <si>
    <t>Eight patients were excluded by these criteria.</t>
  </si>
  <si>
    <t>Dietze-1995</t>
  </si>
  <si>
    <t>Chunge-1990</t>
  </si>
  <si>
    <t>Thakur-2000b</t>
  </si>
  <si>
    <t>Thakur-1992b</t>
  </si>
  <si>
    <t>Sundar-1998b</t>
  </si>
  <si>
    <t>Jha-1995</t>
  </si>
  <si>
    <t>Mondal-2010</t>
  </si>
  <si>
    <t>did not particpate (4); presence of exclusion criteria (5);  didn’t meet inclusion criteria (9)</t>
  </si>
  <si>
    <t>Veeken-2000</t>
  </si>
  <si>
    <t>During the time of the study, 26 confirmed kala-azar
patients did not fit the entry criteria and were treated outside
the study. The reasons were previous treatment for kalaazar
and nomadic lifestyle (no follow-up possible); no
eligible adult patients, or guardians of eligible children
refused to consent</t>
  </si>
  <si>
    <t>During the trial period 978 clinically suspected cases were
assessed; 516 were confirmed as kala-azar and entered in the
trial (Figure 1). All 516 patients had been DAT-tested: 440
patients had a (high-titre) positive DAT result (85.6%) and
the DAT results of two patients were missing, but both were
parasitologically confirmed by lymph node aspirate</t>
  </si>
  <si>
    <t>Mishra-1992</t>
  </si>
  <si>
    <t>Mishra-1994</t>
  </si>
  <si>
    <t>Rijal-2010</t>
  </si>
  <si>
    <t>77 were non VL</t>
  </si>
  <si>
    <t>Of 301 screened; only 224 had +ve VL. Of 224, 18 received SSG in the past; 8 contraindicated SSG</t>
  </si>
  <si>
    <t>Thakur-1996b</t>
  </si>
  <si>
    <t>Berman-1998</t>
  </si>
  <si>
    <t>Patra-2012</t>
  </si>
  <si>
    <t>Thakur-1993b</t>
  </si>
  <si>
    <t>160 previously treated; 15 had complications</t>
  </si>
  <si>
    <t>Mishra-1985</t>
  </si>
  <si>
    <t>Figueras Nadal-2003</t>
  </si>
  <si>
    <t>Singh-2010</t>
  </si>
  <si>
    <t>Castagnola-1996</t>
  </si>
  <si>
    <t>Thakur-1993</t>
  </si>
  <si>
    <t>Bhattacharya-2004</t>
  </si>
  <si>
    <t>Singh-2006</t>
  </si>
  <si>
    <t>Sundar-2003</t>
  </si>
  <si>
    <t>Karimi-1998</t>
  </si>
  <si>
    <t>di Martino-1997</t>
  </si>
  <si>
    <t>Syriopoulou-2003</t>
  </si>
  <si>
    <t>4 (3 were excluded from the study, 1 did not consent to participate)</t>
  </si>
  <si>
    <t>Haider-1990</t>
  </si>
  <si>
    <t>Tobaigy-1986</t>
  </si>
  <si>
    <t>Sahay-1996</t>
  </si>
  <si>
    <t>Mishra-1991</t>
  </si>
  <si>
    <t>Das-2005</t>
  </si>
  <si>
    <t>Chowdhury-1991</t>
  </si>
  <si>
    <t>In total, 476,000 persons were screened for presence of fever through a
house-to-house survey. Of this population, 1, 790 were selected for further evaluation. 1, 273 were suspected of having VL</t>
  </si>
  <si>
    <t>Rees-1984</t>
  </si>
  <si>
    <t>Rijal-2003</t>
  </si>
  <si>
    <t>Thakur-1998</t>
  </si>
  <si>
    <t>Das-2001</t>
  </si>
  <si>
    <t>Sundar-1999b</t>
  </si>
  <si>
    <t>Jha-1991</t>
  </si>
  <si>
    <t>Singh-1995</t>
  </si>
  <si>
    <t>Giri-1994b</t>
  </si>
  <si>
    <t>Lal-1996</t>
  </si>
  <si>
    <t>Giri-1994a</t>
  </si>
  <si>
    <t>Thakur-1984</t>
  </si>
  <si>
    <t>Jha-1998b</t>
  </si>
  <si>
    <t>Ostyn-2014</t>
  </si>
  <si>
    <t>Sinha-2010</t>
  </si>
  <si>
    <t>Mueller-2007</t>
  </si>
  <si>
    <t>Cota-2014</t>
  </si>
  <si>
    <t>78 patients didn’t have VL</t>
  </si>
  <si>
    <t>168 patients with suspected VL were evaluated, of whom 90 were confirmed to have VL</t>
  </si>
  <si>
    <t>Sudarshan-2011</t>
  </si>
  <si>
    <t>Sundar-1998a</t>
  </si>
  <si>
    <t>Adam-2009</t>
  </si>
  <si>
    <t>Shahian-2009</t>
  </si>
  <si>
    <t>Villanueva-2000</t>
  </si>
  <si>
    <t>Thakur-1992a</t>
  </si>
  <si>
    <t>Thakur-1998a</t>
  </si>
  <si>
    <t>Goswami-2016</t>
  </si>
  <si>
    <t>30 (5 declined to participate; 3 HIV+; 5 decline splenic exam; 10 comorbidities; outside biochem ranges 7)</t>
  </si>
  <si>
    <t>Jamil-2015</t>
  </si>
  <si>
    <t>33 (screening failures; no resons given)</t>
  </si>
  <si>
    <t>Sundar-2015</t>
  </si>
  <si>
    <t>Sundar-2014</t>
  </si>
  <si>
    <t>Mondal-2014</t>
  </si>
  <si>
    <t>265 rK39 negative</t>
  </si>
  <si>
    <r>
      <t>300 excluded [269 negative rk39; 5 did not consent; 7 without splenomegaly;</t>
    </r>
    <r>
      <rPr>
        <b/>
        <sz val="11"/>
        <color theme="1"/>
        <rFont val="Calibri"/>
        <family val="2"/>
        <scheme val="minor"/>
      </rPr>
      <t xml:space="preserve">1 pregnant; 
</t>
    </r>
    <r>
      <rPr>
        <sz val="11"/>
        <color theme="1"/>
        <rFont val="Calibri"/>
        <family val="2"/>
        <scheme val="minor"/>
      </rPr>
      <t>2 pneumonia; 8 concurrent disease;2 severe anaemia]</t>
    </r>
  </si>
  <si>
    <t>Rashid-1994</t>
  </si>
  <si>
    <t>Sundar-2019</t>
  </si>
  <si>
    <t>Diro-2019</t>
  </si>
  <si>
    <t>455 were HIV -ve</t>
  </si>
  <si>
    <t>455 were HIV -ve; 1 outside study age-range; 5 refused consent; 6 shortage of drug; 9 concomitant condition; 1 expected lack of compliance</t>
  </si>
  <si>
    <t>Mbui-2018</t>
  </si>
  <si>
    <r>
      <t xml:space="preserve">3 with negative parasites; abnormal lab 9; age out of range 87; relapase 8; severe malnourished 1; </t>
    </r>
    <r>
      <rPr>
        <b/>
        <sz val="11"/>
        <color theme="1"/>
        <rFont val="Calibri"/>
        <family val="2"/>
        <scheme val="minor"/>
      </rPr>
      <t>pregant/lactating 1</t>
    </r>
    <r>
      <rPr>
        <sz val="11"/>
        <color theme="1"/>
        <rFont val="Calibri"/>
        <family val="2"/>
        <scheme val="minor"/>
      </rPr>
      <t>; &gt;30 kg 2; other 17</t>
    </r>
  </si>
  <si>
    <t>Borges-2017</t>
  </si>
  <si>
    <t>34 (refused to participate 14; didn’t meet inclusion criteria 14; residence too far away to follow-up 6)</t>
  </si>
  <si>
    <t>Wasunna-2016</t>
  </si>
  <si>
    <r>
      <t xml:space="preserve">439 were negative; refused consent 40; </t>
    </r>
    <r>
      <rPr>
        <b/>
        <sz val="11"/>
        <color theme="1"/>
        <rFont val="Calibri"/>
        <family val="2"/>
        <scheme val="minor"/>
      </rPr>
      <t xml:space="preserve">female of child bearing age 47; </t>
    </r>
    <r>
      <rPr>
        <sz val="11"/>
        <color theme="1"/>
        <rFont val="Calibri"/>
        <family val="2"/>
        <scheme val="minor"/>
      </rPr>
      <t>and other (See Trial Profile for details)</t>
    </r>
  </si>
  <si>
    <t>The most common reasons for exclusion
amongst patients with detectable parasites (n = 531) were age less than seven years (20.5%), abnormal biological parameters (19.2%), being female of child bearing age (8.9%) and refusal of consent (7.5%)</t>
  </si>
  <si>
    <t>Rahman-2017</t>
  </si>
  <si>
    <r>
      <t xml:space="preserve">negative parasitaemia or negaitve rk39 24; </t>
    </r>
    <r>
      <rPr>
        <b/>
        <sz val="11"/>
        <color theme="1"/>
        <rFont val="Calibri"/>
        <family val="2"/>
        <scheme val="minor"/>
      </rPr>
      <t>pregnant/lactating 3</t>
    </r>
    <r>
      <rPr>
        <sz val="11"/>
        <color theme="1"/>
        <rFont val="Calibri"/>
        <family val="2"/>
        <scheme val="minor"/>
      </rPr>
      <t>; refusal of consent 5; 
chronic disease 14; simulataenous participation in other study 9; abnromal lab 4; other 12</t>
    </r>
  </si>
  <si>
    <t>Romero-2017</t>
  </si>
  <si>
    <t>844 excluded [refused consent 70; age outside range 153; HIV + 83 etc; See Trial profile for a full details]</t>
  </si>
  <si>
    <t>The main screening failure reasons were
age outside the trial range (18.1%), abnormal laboratory tests as defined in the exclusion criteria
(11.5%), severity of the illness (11.0%), specific treatment exposure before trial enrollment
(10.1%), and a positive HIV test (9.8%). The sample was composed mainly by pediatric participants
who were at least moderately ill.</t>
  </si>
  <si>
    <t>Alborzi-2017</t>
  </si>
  <si>
    <t>Pandey-2017</t>
  </si>
  <si>
    <t>reasons for exclusion not given</t>
  </si>
  <si>
    <t>Pandey-2016</t>
  </si>
  <si>
    <t>Kimutai-2017</t>
  </si>
  <si>
    <t>Goyal-2018</t>
  </si>
  <si>
    <t>Sinha-2019</t>
  </si>
  <si>
    <t>Total eligible_or_screened</t>
  </si>
  <si>
    <t>Reasons for exclusion: did not particpate or didn’t meet the criteria</t>
  </si>
  <si>
    <t>Unclear</t>
  </si>
  <si>
    <t>Not checked (non-English)</t>
  </si>
  <si>
    <t>Excluded ( duplicate of Adam-2018)</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</si>
</sst>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9" x14ac:knownFonts="1">
    <font>
      <sz val="11"/>
      <color theme="1"/>
      <name val="Calibri"/>
      <family val="2"/>
      <scheme val="minor"/>
    </font>
    <font>
      <u/>
      <sz val="11"/>
      <color theme="10"/>
      <name val="Calibri"/>
      <family val="2"/>
      <scheme val="minor"/>
    </font>
    <font>
      <i/>
      <sz val="12"/>
      <color theme="1"/>
      <name val="Times New Roman"/>
      <family val="1"/>
    </font>
    <font>
      <sz val="12"/>
      <color theme="1"/>
      <name val="Calibri"/>
      <family val="2"/>
      <scheme val="minor"/>
    </font>
    <font>
      <b/>
      <sz val="12"/>
      <color theme="1"/>
      <name val="Calibri"/>
      <family val="2"/>
      <scheme val="minor"/>
    </font>
    <font>
      <u/>
      <sz val="12"/>
      <color theme="10"/>
      <name val="Calibri"/>
      <family val="2"/>
      <scheme val="minor"/>
    </font>
    <font>
      <i/>
      <sz val="12"/>
      <color theme="1"/>
      <name val="Calibri"/>
      <family val="2"/>
      <scheme val="minor"/>
    </font>
    <font>
      <b/>
      <sz val="11"/>
      <color theme="1"/>
      <name val="Calibri"/>
      <family val="2"/>
      <scheme val="minor"/>
    </font>
    <font>
      <sz val="11"/>
      <color theme="1"/>
      <name val="Calibri"/>
      <family val="2"/>
      <scheme val="minor"/>
    </font>
  </fonts>
  <fills count="3">
    <fill>
      <patternFill patternType="none"/>
    </fill>
    <fill>
      <patternFill patternType="gray125"/>
    </fill>
    <fill>
      <patternFill patternType="solid">
        <fgColor rgb="FFFFFF00"/>
        <bgColor indexed="64"/>
      </patternFill>
    </fill>
  </fills>
  <borders count="1">
    <border>
      <left/>
      <right/>
      <top/>
      <bottom/>
      <diagonal/>
    </border>
  </borders>
  <cellStyleXfs count="3">
    <xf numFmtId="0" fontId="0" fillId="0" borderId="0"/>
    <xf numFmtId="0" fontId="1" fillId="0" borderId="0" applyNumberFormat="0" applyFill="0" applyBorder="0" applyAlignment="0" applyProtection="0"/>
    <xf numFmtId="9" fontId="8" fillId="0" borderId="0" applyFont="0" applyFill="0" applyBorder="0" applyAlignment="0" applyProtection="0"/>
  </cellStyleXfs>
  <cellXfs count="22">
    <xf numFmtId="0" fontId="0" fillId="0" borderId="0" xfId="0"/>
    <xf numFmtId="0" fontId="3" fillId="0" borderId="0" xfId="0" applyFont="1" applyAlignment="1">
      <alignment horizontal="left"/>
    </xf>
    <xf numFmtId="0" fontId="0" fillId="0" borderId="0" xfId="0" applyAlignment="1">
      <alignment wrapText="1"/>
    </xf>
    <xf numFmtId="0" fontId="7" fillId="0" borderId="0" xfId="0" applyFont="1" applyAlignment="1">
      <alignment horizontal="left"/>
    </xf>
    <xf numFmtId="0" fontId="0" fillId="0" borderId="0" xfId="0" applyAlignment="1">
      <alignment horizontal="left"/>
    </xf>
    <xf numFmtId="0" fontId="0" fillId="0" borderId="0" xfId="0" applyAlignment="1">
      <alignment horizontal="left" wrapText="1"/>
    </xf>
    <xf numFmtId="0" fontId="0" fillId="2" borderId="0" xfId="0" applyFill="1" applyAlignment="1">
      <alignment horizontal="left"/>
    </xf>
    <xf numFmtId="3" fontId="0" fillId="0" borderId="0" xfId="0" applyNumberFormat="1" applyAlignment="1">
      <alignment horizontal="left"/>
    </xf>
    <xf numFmtId="0" fontId="7" fillId="0" borderId="0" xfId="0" applyFont="1" applyAlignment="1">
      <alignment horizontal="left" wrapText="1"/>
    </xf>
    <xf numFmtId="164" fontId="0" fillId="0" borderId="0" xfId="2" applyNumberFormat="1" applyFont="1" applyAlignment="1">
      <alignment horizontal="left"/>
    </xf>
    <xf numFmtId="0" fontId="3" fillId="0" borderId="0" xfId="0" applyFont="1" applyFill="1" applyAlignment="1">
      <alignment horizontal="left"/>
    </xf>
    <xf numFmtId="0" fontId="5" fillId="0" borderId="0" xfId="1" applyFont="1" applyFill="1" applyAlignment="1">
      <alignment horizontal="left"/>
    </xf>
    <xf numFmtId="0" fontId="0" fillId="0" borderId="0" xfId="0" applyFill="1"/>
    <xf numFmtId="0" fontId="6" fillId="0" borderId="0" xfId="0" applyFont="1" applyFill="1"/>
    <xf numFmtId="0" fontId="4" fillId="0" borderId="0" xfId="0" applyFont="1" applyFill="1"/>
    <xf numFmtId="0" fontId="4" fillId="0" borderId="0" xfId="0" applyFont="1" applyFill="1" applyAlignment="1">
      <alignment horizontal="left"/>
    </xf>
    <xf numFmtId="0" fontId="1" fillId="0" borderId="0" xfId="1" applyFill="1" applyAlignment="1">
      <alignment horizontal="left"/>
    </xf>
    <xf numFmtId="0" fontId="3" fillId="0" borderId="0" xfId="0" applyFont="1" applyFill="1"/>
    <xf numFmtId="0" fontId="5" fillId="0" borderId="0" xfId="1" applyFont="1" applyFill="1"/>
    <xf numFmtId="0" fontId="5" fillId="0" borderId="0" xfId="1" applyFont="1" applyFill="1" applyAlignment="1">
      <alignment horizontal="left" vertical="center"/>
    </xf>
    <xf numFmtId="0" fontId="1" fillId="0" borderId="0" xfId="1" applyFill="1" applyAlignment="1">
      <alignment vertical="center"/>
    </xf>
    <xf numFmtId="0" fontId="5" fillId="0" borderId="0" xfId="1" applyFont="1" applyFill="1" applyAlignment="1">
      <alignment horizontal="left" wrapText="1"/>
    </xf>
  </cellXfs>
  <cellStyles count="3">
    <cellStyle name="Hyperlink" xfId="1" builtinId="8"/>
    <cellStyle name="Normal" xfId="0" builtinId="0"/>
    <cellStyle name="Percent" xfId="2" builtinId="5"/>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doi.org/https:/dx.doi.org/10.3934/mbe.2017082" TargetMode="External"/><Relationship Id="rId21" Type="http://schemas.openxmlformats.org/officeDocument/2006/relationships/hyperlink" Target="http://ovidsp.ovid.com/ovidweb.cgi?T=JS&amp;CSC=Y&amp;NEWS=N&amp;PAGE=fulltext&amp;D=med5&amp;AN=15460194" TargetMode="External"/><Relationship Id="rId42" Type="http://schemas.openxmlformats.org/officeDocument/2006/relationships/hyperlink" Target="http://www.scielo.br/scielo.php?script=sci_arttext&amp;pid=S0102-311X1998000200014&amp;lng=en&amp;nrm=iso" TargetMode="External"/><Relationship Id="rId63" Type="http://schemas.openxmlformats.org/officeDocument/2006/relationships/hyperlink" Target="https://doi.org/https:/dx.doi.org/10.3201/eid2112.141167" TargetMode="External"/><Relationship Id="rId84" Type="http://schemas.openxmlformats.org/officeDocument/2006/relationships/hyperlink" Target="https://doi.org/https:/dx.doi.org/10.1179/000349809X12554106963438" TargetMode="External"/><Relationship Id="rId138" Type="http://schemas.openxmlformats.org/officeDocument/2006/relationships/hyperlink" Target="https://doi.org/https:/dx.doi.org/10.1016/j.vetpar.2009.08.011" TargetMode="External"/><Relationship Id="rId159" Type="http://schemas.openxmlformats.org/officeDocument/2006/relationships/hyperlink" Target="http://ovidsp.ovid.com/ovidweb.cgi?T=JS&amp;CSC=Y&amp;NEWS=N&amp;PAGE=fulltext&amp;D=med4&amp;AN=12172815" TargetMode="External"/><Relationship Id="rId170" Type="http://schemas.openxmlformats.org/officeDocument/2006/relationships/hyperlink" Target="https://doi.org/https:/dx.doi.org/10.1111/j.1365-4632.2012.05810.x" TargetMode="External"/><Relationship Id="rId191" Type="http://schemas.openxmlformats.org/officeDocument/2006/relationships/hyperlink" Target="https://www.ncbi.nlm.nih.gov/pubmed/17582067?dopt=Abstract" TargetMode="External"/><Relationship Id="rId205" Type="http://schemas.openxmlformats.org/officeDocument/2006/relationships/hyperlink" Target="https://doi.org/10.1007/s40262-017-0570-0" TargetMode="External"/><Relationship Id="rId226" Type="http://schemas.openxmlformats.org/officeDocument/2006/relationships/hyperlink" Target="https://www.jle.com/fr/revues/san/e-docs/traitement_de_la_leishmaniose_viscerale_le_point_sur_l_interet_et_les_limites_de_la_miltefosine_220109/article.phtml" TargetMode="External"/><Relationship Id="rId247" Type="http://schemas.openxmlformats.org/officeDocument/2006/relationships/hyperlink" Target="https://pesquisa.bvsalud.org/portal/resource/pt/lil-260910" TargetMode="External"/><Relationship Id="rId107" Type="http://schemas.openxmlformats.org/officeDocument/2006/relationships/hyperlink" Target="https://doi.org/10.1093/infdis/168.3.715" TargetMode="External"/><Relationship Id="rId268" Type="http://schemas.openxmlformats.org/officeDocument/2006/relationships/hyperlink" Target="https://vlibrary.emro.who.int/imemr/pancytopenia-2/" TargetMode="External"/><Relationship Id="rId11" Type="http://schemas.openxmlformats.org/officeDocument/2006/relationships/hyperlink" Target="https://doi.org/10.1542/peds.104.5.e65" TargetMode="External"/><Relationship Id="rId32" Type="http://schemas.openxmlformats.org/officeDocument/2006/relationships/hyperlink" Target="https://doi.org/http:/dx.doi.org/10.1515/jpm-2013-2003" TargetMode="External"/><Relationship Id="rId53" Type="http://schemas.openxmlformats.org/officeDocument/2006/relationships/hyperlink" Target="https://doi.org/https:/dx.doi.org/10.1007/s00436-016-4987-4" TargetMode="External"/><Relationship Id="rId74" Type="http://schemas.openxmlformats.org/officeDocument/2006/relationships/hyperlink" Target="http://ovidsp.ovid.com/ovidweb.cgi?T=JS&amp;CSC=Y&amp;NEWS=N&amp;PAGE=fulltext&amp;D=emed11&amp;AN=70337223" TargetMode="External"/><Relationship Id="rId128" Type="http://schemas.openxmlformats.org/officeDocument/2006/relationships/hyperlink" Target="https://doi.org/http:/dx.doi.org/10.1111/tmi.12575" TargetMode="External"/><Relationship Id="rId149" Type="http://schemas.openxmlformats.org/officeDocument/2006/relationships/hyperlink" Target="https://doi.org/http:/dx.doi.org/10.1016/j.ijid.2016.02.762" TargetMode="External"/><Relationship Id="rId5" Type="http://schemas.openxmlformats.org/officeDocument/2006/relationships/hyperlink" Target="https://doi.org/https:/dx.doi.org/10.1371/journal.pntd.0007992" TargetMode="External"/><Relationship Id="rId95" Type="http://schemas.openxmlformats.org/officeDocument/2006/relationships/hyperlink" Target="http://www.bahia.fiocruz.br/igmdisc/?id=Dn7dYmlna8PCWg*" TargetMode="External"/><Relationship Id="rId160" Type="http://schemas.openxmlformats.org/officeDocument/2006/relationships/hyperlink" Target="https://doi.org/http:/dx.doi.org/10.1016/S0399-077X%2805%2980248-3" TargetMode="External"/><Relationship Id="rId181" Type="http://schemas.openxmlformats.org/officeDocument/2006/relationships/hyperlink" Target="https://doi.org/http:/dx.doi.org/10.1517/14740338.2012.630388" TargetMode="External"/><Relationship Id="rId216" Type="http://schemas.openxmlformats.org/officeDocument/2006/relationships/hyperlink" Target="http://ovidsp.ovid.com/ovidweb.cgi?T=JS&amp;CSC=Y&amp;NEWS=N&amp;PAGE=fulltext&amp;D=med4&amp;AN=11705654" TargetMode="External"/><Relationship Id="rId237" Type="http://schemas.openxmlformats.org/officeDocument/2006/relationships/hyperlink" Target="https://www.cochranelibrary.com/central/doi/10.1002/central/CN-01974575/full" TargetMode="External"/><Relationship Id="rId258" Type="http://schemas.openxmlformats.org/officeDocument/2006/relationships/hyperlink" Target="https://www.ncbi.nlm.nih.gov/pubmed/6235503" TargetMode="External"/><Relationship Id="rId22" Type="http://schemas.openxmlformats.org/officeDocument/2006/relationships/hyperlink" Target="https://doi.org/10.1002/ijgo.12332" TargetMode="External"/><Relationship Id="rId43" Type="http://schemas.openxmlformats.org/officeDocument/2006/relationships/hyperlink" Target="https://doi.org/https:/dx.doi.org/10.2460/javma.237.11.1288" TargetMode="External"/><Relationship Id="rId64" Type="http://schemas.openxmlformats.org/officeDocument/2006/relationships/hyperlink" Target="http://ovidsp.ovid.com/ovidweb.cgi?T=JS&amp;CSC=Y&amp;NEWS=N&amp;PAGE=fulltext&amp;D=med6&amp;AN=17719578" TargetMode="External"/><Relationship Id="rId118" Type="http://schemas.openxmlformats.org/officeDocument/2006/relationships/hyperlink" Target="http://www.who.int/Trialsearch/Trial2.Aspx?TrialID=EUCTR2010-022293-14-IT." TargetMode="External"/><Relationship Id="rId139" Type="http://schemas.openxmlformats.org/officeDocument/2006/relationships/hyperlink" Target="http://ovidsp.ovid.com/ovidweb.cgi?T=JS&amp;CSC=Y&amp;NEWS=N&amp;PAGE=fulltext&amp;D=medc&amp;AN=8450408" TargetMode="External"/><Relationship Id="rId85" Type="http://schemas.openxmlformats.org/officeDocument/2006/relationships/hyperlink" Target="http://ovidsp.ovid.com/ovidweb.cgi?T=JS&amp;CSC=Y&amp;NEWS=N&amp;PAGE=fulltext&amp;D=med5&amp;AN=15079185" TargetMode="External"/><Relationship Id="rId150" Type="http://schemas.openxmlformats.org/officeDocument/2006/relationships/hyperlink" Target="http://www.scielosp.org/scielo.php?script=sci_arttext&amp;pid=S0102-311X2008000400007" TargetMode="External"/><Relationship Id="rId171" Type="http://schemas.openxmlformats.org/officeDocument/2006/relationships/hyperlink" Target="https://doi.org/10.1177/004947559202200326" TargetMode="External"/><Relationship Id="rId192" Type="http://schemas.openxmlformats.org/officeDocument/2006/relationships/hyperlink" Target="https://doi.org/http:/dx.doi.org/10.1111/%28ISSN%291365-3156" TargetMode="External"/><Relationship Id="rId206" Type="http://schemas.openxmlformats.org/officeDocument/2006/relationships/hyperlink" Target="https://doi.org/http:/dx.doi.org/10.1128/CVI.00453-08" TargetMode="External"/><Relationship Id="rId227" Type="http://schemas.openxmlformats.org/officeDocument/2006/relationships/hyperlink" Target="http://www.scielo.br/scielo.php?script=sci_arttext&amp;pid=S0037-86822013000600741" TargetMode="External"/><Relationship Id="rId248" Type="http://schemas.openxmlformats.org/officeDocument/2006/relationships/hyperlink" Target="https://doi.org/http:/dx.doi.org/10.1016/j.ijid.2012.05.130" TargetMode="External"/><Relationship Id="rId269" Type="http://schemas.openxmlformats.org/officeDocument/2006/relationships/hyperlink" Target="http://ovidsp.ovid.com/ovidweb.cgi?T=JS&amp;CSC=Y&amp;NEWS=N&amp;PAGE=fulltext&amp;D=med1&amp;AN=14177051" TargetMode="External"/><Relationship Id="rId12" Type="http://schemas.openxmlformats.org/officeDocument/2006/relationships/hyperlink" Target="https://doi.org/10.1016/S0001-706X(03)00160-8" TargetMode="External"/><Relationship Id="rId33" Type="http://schemas.openxmlformats.org/officeDocument/2006/relationships/hyperlink" Target="https://clinicaltrials.gov/Show/NCT03269006" TargetMode="External"/><Relationship Id="rId108" Type="http://schemas.openxmlformats.org/officeDocument/2006/relationships/hyperlink" Target="http://www.scielo.br/scielo.php?script=sci_arttext&amp;pid=S0037-86822012000100027" TargetMode="External"/><Relationship Id="rId129" Type="http://schemas.openxmlformats.org/officeDocument/2006/relationships/hyperlink" Target="http://ovidsp.ovid.com/ovidweb.cgi?T=JS&amp;CSC=Y&amp;NEWS=N&amp;PAGE=fulltext&amp;D=med3&amp;AN=2519654" TargetMode="External"/><Relationship Id="rId54" Type="http://schemas.openxmlformats.org/officeDocument/2006/relationships/hyperlink" Target="http://www.ajtmh.org/content/85/6_Suppl/101.full.pdf+html" TargetMode="External"/><Relationship Id="rId75" Type="http://schemas.openxmlformats.org/officeDocument/2006/relationships/hyperlink" Target="http://ovidsp.ovid.com/ovidweb.cgi?T=JS&amp;CSC=Y&amp;NEWS=N&amp;PAGE=fulltext&amp;D=emed11&amp;AN=70336960" TargetMode="External"/><Relationship Id="rId96" Type="http://schemas.openxmlformats.org/officeDocument/2006/relationships/hyperlink" Target="http://ovidsp.ovid.com/ovidweb.cgi?T=JS&amp;CSC=Y&amp;NEWS=N&amp;PAGE=fulltext&amp;D=med6&amp;AN=16750231" TargetMode="External"/><Relationship Id="rId140" Type="http://schemas.openxmlformats.org/officeDocument/2006/relationships/hyperlink" Target="http://ovidsp.ovid.com/ovidweb.cgi?T=JS&amp;CSC=Y&amp;NEWS=N&amp;PAGE=fulltext&amp;D=emed7&amp;AN=35256516" TargetMode="External"/><Relationship Id="rId161" Type="http://schemas.openxmlformats.org/officeDocument/2006/relationships/hyperlink" Target="https://doi.org/http:/dx.doi.org/10.3389/fmicb.2018.01308" TargetMode="External"/><Relationship Id="rId182" Type="http://schemas.openxmlformats.org/officeDocument/2006/relationships/hyperlink" Target="https://doi.org/10.1016/0140-6736(91)91539-7" TargetMode="External"/><Relationship Id="rId217" Type="http://schemas.openxmlformats.org/officeDocument/2006/relationships/hyperlink" Target="https://doi.org/http:/dx.doi.org/10.2147/DDDT.S8338" TargetMode="External"/><Relationship Id="rId6" Type="http://schemas.openxmlformats.org/officeDocument/2006/relationships/hyperlink" Target="http://ovidsp.ovid.com/ovidweb.cgi?T=JS&amp;CSC=Y&amp;NEWS=N&amp;PAGE=fulltext&amp;D=emed2&amp;AN=5175202" TargetMode="External"/><Relationship Id="rId238" Type="http://schemas.openxmlformats.org/officeDocument/2006/relationships/hyperlink" Target="https://doi.org/10.1371/journal.pntd.0002710" TargetMode="External"/><Relationship Id="rId259" Type="http://schemas.openxmlformats.org/officeDocument/2006/relationships/hyperlink" Target="https://www.ncbi.nlm.nih.gov/pubmed/?term=15270599" TargetMode="External"/><Relationship Id="rId23" Type="http://schemas.openxmlformats.org/officeDocument/2006/relationships/hyperlink" Target="https://doi.org/http:/dx.doi.org/10.1016/S0399-077X%2896%2980259-9" TargetMode="External"/><Relationship Id="rId28" Type="http://schemas.openxmlformats.org/officeDocument/2006/relationships/hyperlink" Target="https://doi.org/http:/dx.doi.org/10.1016/j.medmal.2018.09.008" TargetMode="External"/><Relationship Id="rId49" Type="http://schemas.openxmlformats.org/officeDocument/2006/relationships/hyperlink" Target="http://ovidsp.ovid.com/ovidweb.cgi?T=JS&amp;CSC=Y&amp;NEWS=N&amp;PAGE=fulltext&amp;D=med5&amp;AN=15614453" TargetMode="External"/><Relationship Id="rId114" Type="http://schemas.openxmlformats.org/officeDocument/2006/relationships/hyperlink" Target="https://doi.org/10.1155/2011/645203" TargetMode="External"/><Relationship Id="rId119" Type="http://schemas.openxmlformats.org/officeDocument/2006/relationships/hyperlink" Target="https://www.cochranelibrary.com/central/doi/10.1002/central/CN-01870960/full" TargetMode="External"/><Relationship Id="rId270" Type="http://schemas.openxmlformats.org/officeDocument/2006/relationships/printerSettings" Target="../printerSettings/printerSettings1.bin"/><Relationship Id="rId44" Type="http://schemas.openxmlformats.org/officeDocument/2006/relationships/hyperlink" Target="https://clinicaltrials.gov/Show/NCT01069198" TargetMode="External"/><Relationship Id="rId60" Type="http://schemas.openxmlformats.org/officeDocument/2006/relationships/hyperlink" Target="https://doi.org/https:/dx.doi.org/10.1055/s-0043-120764" TargetMode="External"/><Relationship Id="rId65" Type="http://schemas.openxmlformats.org/officeDocument/2006/relationships/hyperlink" Target="https://doi.org/http:/dx.doi.org/10.1136/archdischild-2012-302724.0883" TargetMode="External"/><Relationship Id="rId81" Type="http://schemas.openxmlformats.org/officeDocument/2006/relationships/hyperlink" Target="https://doi.org/https:/dx.doi.org/10.1371/journal.pntd.0001019" TargetMode="External"/><Relationship Id="rId86" Type="http://schemas.openxmlformats.org/officeDocument/2006/relationships/hyperlink" Target="http://www.scielo.br/scielo.php?script=sci_arttext&amp;pid=S0037-86822014000500593" TargetMode="External"/><Relationship Id="rId130" Type="http://schemas.openxmlformats.org/officeDocument/2006/relationships/hyperlink" Target="https://doi.org/https:/dx.doi.org/10.1371/journal.pntd.0000412" TargetMode="External"/><Relationship Id="rId135" Type="http://schemas.openxmlformats.org/officeDocument/2006/relationships/hyperlink" Target="https://doi.org/http:/dx.doi.org/10.1371/journal.pntd.0002603" TargetMode="External"/><Relationship Id="rId151" Type="http://schemas.openxmlformats.org/officeDocument/2006/relationships/hyperlink" Target="https://doi.org/10.1371/journal.pntd.0004118" TargetMode="External"/><Relationship Id="rId156" Type="http://schemas.openxmlformats.org/officeDocument/2006/relationships/hyperlink" Target="https://doi.org/https:/dx.doi.org/10.1007/s00436-012-2863-4" TargetMode="External"/><Relationship Id="rId177" Type="http://schemas.openxmlformats.org/officeDocument/2006/relationships/hyperlink" Target="http://ovidsp.ovid.com/ovidweb.cgi?T=JS&amp;CSC=Y&amp;NEWS=N&amp;PAGE=fulltext&amp;D=med2&amp;AN=7073440" TargetMode="External"/><Relationship Id="rId198" Type="http://schemas.openxmlformats.org/officeDocument/2006/relationships/hyperlink" Target="https://doi.org/https:/dx.doi.org/10.1093/ije/dyu178" TargetMode="External"/><Relationship Id="rId172" Type="http://schemas.openxmlformats.org/officeDocument/2006/relationships/hyperlink" Target="https://pascal-francis.inist.fr/vibad/index.php?action=getRecordDetail&amp;idt=3953154" TargetMode="External"/><Relationship Id="rId193" Type="http://schemas.openxmlformats.org/officeDocument/2006/relationships/hyperlink" Target="https://doi.org/https:/dx.doi.org/10.1128/CVI.00227-12" TargetMode="External"/><Relationship Id="rId202" Type="http://schemas.openxmlformats.org/officeDocument/2006/relationships/hyperlink" Target="https://doi.org/https:/dx.doi.org/10.1155/2015/710528" TargetMode="External"/><Relationship Id="rId207" Type="http://schemas.openxmlformats.org/officeDocument/2006/relationships/hyperlink" Target="http://ovidsp.ovid.com/ovidweb.cgi?T=JS&amp;CSC=Y&amp;NEWS=N&amp;PAGE=fulltext&amp;D=med3&amp;AN=7893180" TargetMode="External"/><Relationship Id="rId223" Type="http://schemas.openxmlformats.org/officeDocument/2006/relationships/hyperlink" Target="https://www.cochranelibrary.com/central/doi/10.1002/central/CN-01903389/full" TargetMode="External"/><Relationship Id="rId228" Type="http://schemas.openxmlformats.org/officeDocument/2006/relationships/hyperlink" Target="https://doi.org/http:/dx.doi.org/10.1016/j.idc.2010.01.009" TargetMode="External"/><Relationship Id="rId244" Type="http://schemas.openxmlformats.org/officeDocument/2006/relationships/hyperlink" Target="https://doi.org/https:/dx.doi.org/10.1371/journal.pntd.0002774" TargetMode="External"/><Relationship Id="rId249" Type="http://schemas.openxmlformats.org/officeDocument/2006/relationships/hyperlink" Target="https://doi.org/https:/dx.doi.org/10.1016/j.vetpar.2009.10.019" TargetMode="External"/><Relationship Id="rId13" Type="http://schemas.openxmlformats.org/officeDocument/2006/relationships/hyperlink" Target="http://ovidsp.ovid.com/ovidweb.cgi?T=JS&amp;CSC=Y&amp;NEWS=N&amp;PAGE=fulltext&amp;D=med7&amp;AN=18087708" TargetMode="External"/><Relationship Id="rId18" Type="http://schemas.openxmlformats.org/officeDocument/2006/relationships/hyperlink" Target="http://ovidsp.ovid.com/ovidweb.cgi?T=JS&amp;CSC=Y&amp;NEWS=N&amp;PAGE=fulltext&amp;D=med5&amp;AN=12937733" TargetMode="External"/><Relationship Id="rId39" Type="http://schemas.openxmlformats.org/officeDocument/2006/relationships/hyperlink" Target="http://www.scielo.br/scielo.php?script=sci_arttext&amp;pid=S0037-86822014000100038" TargetMode="External"/><Relationship Id="rId109" Type="http://schemas.openxmlformats.org/officeDocument/2006/relationships/hyperlink" Target="http://ovidsp.ovid.com/ovidweb.cgi?T=JS&amp;CSC=Y&amp;NEWS=N&amp;PAGE=fulltext&amp;D=med6&amp;AN=17432518" TargetMode="External"/><Relationship Id="rId260" Type="http://schemas.openxmlformats.org/officeDocument/2006/relationships/hyperlink" Target="https://www.ncbi.nlm.nih.gov/pubmed/555083" TargetMode="External"/><Relationship Id="rId265" Type="http://schemas.openxmlformats.org/officeDocument/2006/relationships/hyperlink" Target="https://www.ncbi.nlm.nih.gov/pubmed/19610523" TargetMode="External"/><Relationship Id="rId34" Type="http://schemas.openxmlformats.org/officeDocument/2006/relationships/hyperlink" Target="https://www.cochranelibrary.com/central/doi/10.1002/central/CN-01496251/full" TargetMode="External"/><Relationship Id="rId50" Type="http://schemas.openxmlformats.org/officeDocument/2006/relationships/hyperlink" Target="https://doi.org/https:/dx.doi.org/10.1155/2009/802712" TargetMode="External"/><Relationship Id="rId55" Type="http://schemas.openxmlformats.org/officeDocument/2006/relationships/hyperlink" Target="https://doi.org/https:/dx.doi.org/10.3855/jidc.4108" TargetMode="External"/><Relationship Id="rId76" Type="http://schemas.openxmlformats.org/officeDocument/2006/relationships/hyperlink" Target="https://doi.org/10.1016/j.trstmh.2006.02.010" TargetMode="External"/><Relationship Id="rId97" Type="http://schemas.openxmlformats.org/officeDocument/2006/relationships/hyperlink" Target="https://doi.org/https:/dx.doi.org/10.5935/0101-2800.20150041" TargetMode="External"/><Relationship Id="rId104" Type="http://schemas.openxmlformats.org/officeDocument/2006/relationships/hyperlink" Target="https://doi.org/https:/dx.doi.org/10.1093/jme/tjx099" TargetMode="External"/><Relationship Id="rId120" Type="http://schemas.openxmlformats.org/officeDocument/2006/relationships/hyperlink" Target="https://www.idosi.org/wjms/10(2)14/1.pdf" TargetMode="External"/><Relationship Id="rId125" Type="http://schemas.openxmlformats.org/officeDocument/2006/relationships/hyperlink" Target="http://www.scielosp.org/scielo.php?script=sci_arttext&amp;pid=S0034-89102007000600007" TargetMode="External"/><Relationship Id="rId141" Type="http://schemas.openxmlformats.org/officeDocument/2006/relationships/hyperlink" Target="https://doi.org/http:/dx.doi.org/10.5958/0976-5506.2018.01798.9" TargetMode="External"/><Relationship Id="rId146" Type="http://schemas.openxmlformats.org/officeDocument/2006/relationships/hyperlink" Target="https://doi.org/10.1093/cid/cir674" TargetMode="External"/><Relationship Id="rId167" Type="http://schemas.openxmlformats.org/officeDocument/2006/relationships/hyperlink" Target="https://www.ncbi.nlm.nih.gov/pubmed/9264920" TargetMode="External"/><Relationship Id="rId188" Type="http://schemas.openxmlformats.org/officeDocument/2006/relationships/hyperlink" Target="https://www.ncbi.nlm.nih.gov/pubmed/15305722" TargetMode="External"/><Relationship Id="rId7" Type="http://schemas.openxmlformats.org/officeDocument/2006/relationships/hyperlink" Target="https://doi.org/10.1590/s0100-72032005000200009" TargetMode="External"/><Relationship Id="rId71" Type="http://schemas.openxmlformats.org/officeDocument/2006/relationships/hyperlink" Target="https://doi.org/http:/dx.doi.org/10.1371/journal.pntd.0002472" TargetMode="External"/><Relationship Id="rId92" Type="http://schemas.openxmlformats.org/officeDocument/2006/relationships/hyperlink" Target="http://www.cpqrr.fiocruz.br/texto-completo/D_120.pdf" TargetMode="External"/><Relationship Id="rId162" Type="http://schemas.openxmlformats.org/officeDocument/2006/relationships/hyperlink" Target="https://doi.org/10.1016/j.ijid.2014.12.020" TargetMode="External"/><Relationship Id="rId183" Type="http://schemas.openxmlformats.org/officeDocument/2006/relationships/hyperlink" Target="http://secure.medicalletter.org/system/files/private/TML-issue-1451.pdf" TargetMode="External"/><Relationship Id="rId213" Type="http://schemas.openxmlformats.org/officeDocument/2006/relationships/hyperlink" Target="http://ovidsp.ovid.com/ovidweb.cgi?T=JS&amp;CSC=Y&amp;NEWS=N&amp;PAGE=fulltext&amp;D=prem1&amp;AN=19436614" TargetMode="External"/><Relationship Id="rId218" Type="http://schemas.openxmlformats.org/officeDocument/2006/relationships/hyperlink" Target="https://doi.org/https:/dx.doi.org/10.1016/j.jmii.2013.05.002" TargetMode="External"/><Relationship Id="rId234" Type="http://schemas.openxmlformats.org/officeDocument/2006/relationships/hyperlink" Target="https://doi.org/https:/dx.doi.org/10.1590/0037-8682-0087-2018" TargetMode="External"/><Relationship Id="rId239" Type="http://schemas.openxmlformats.org/officeDocument/2006/relationships/hyperlink" Target="http://ovidsp.ovid.com/ovidweb.cgi?T=JS&amp;CSC=Y&amp;NEWS=N&amp;PAGE=fulltext&amp;D=emed7&amp;AN=34258707" TargetMode="External"/><Relationship Id="rId2" Type="http://schemas.openxmlformats.org/officeDocument/2006/relationships/hyperlink" Target="https://doi.org/http:/dx.doi.org/10.1093/trstmh/trz094" TargetMode="External"/><Relationship Id="rId29" Type="http://schemas.openxmlformats.org/officeDocument/2006/relationships/hyperlink" Target="https://doi.org/https:/dx.doi.org/10.4269/ajtmh.2012.11-0458" TargetMode="External"/><Relationship Id="rId250" Type="http://schemas.openxmlformats.org/officeDocument/2006/relationships/hyperlink" Target="http://ovidsp.ovid.com/ovidweb.cgi?T=JS&amp;CSC=Y&amp;NEWS=N&amp;PAGE=fulltext&amp;D=med4&amp;AN=9282515" TargetMode="External"/><Relationship Id="rId255" Type="http://schemas.openxmlformats.org/officeDocument/2006/relationships/hyperlink" Target="http://imsear.searo.who.int/handle/123456789/79674" TargetMode="External"/><Relationship Id="rId24" Type="http://schemas.openxmlformats.org/officeDocument/2006/relationships/hyperlink" Target="https://www.arca.fiocruz.br/handle/icict/18004" TargetMode="External"/><Relationship Id="rId40" Type="http://schemas.openxmlformats.org/officeDocument/2006/relationships/hyperlink" Target="https://doi.org/https:/dx.doi.org/10.1111/tmi.12238" TargetMode="External"/><Relationship Id="rId45" Type="http://schemas.openxmlformats.org/officeDocument/2006/relationships/hyperlink" Target="https://www.cochranelibrary.com/central/doi/10.1002/central/CN-01528156/full" TargetMode="External"/><Relationship Id="rId66" Type="http://schemas.openxmlformats.org/officeDocument/2006/relationships/hyperlink" Target="http://ovidsp.ovid.com/ovidweb.cgi?T=JS&amp;CSC=Y&amp;NEWS=N&amp;PAGE=fulltext&amp;D=med2&amp;AN=2878227" TargetMode="External"/><Relationship Id="rId87" Type="http://schemas.openxmlformats.org/officeDocument/2006/relationships/hyperlink" Target="https://doi.org/https:/dx.doi.org/10.1111/j.1365-2915.2008.00724.x" TargetMode="External"/><Relationship Id="rId110" Type="http://schemas.openxmlformats.org/officeDocument/2006/relationships/hyperlink" Target="https://online.unisc.br/seer/index.php/epidemiologia/article/view/11591" TargetMode="External"/><Relationship Id="rId115" Type="http://schemas.openxmlformats.org/officeDocument/2006/relationships/hyperlink" Target="https://doi.org/10.3109/00365549409011824" TargetMode="External"/><Relationship Id="rId131" Type="http://schemas.openxmlformats.org/officeDocument/2006/relationships/hyperlink" Target="http://imsear.searo.who.int/handle/123456789/51975" TargetMode="External"/><Relationship Id="rId136" Type="http://schemas.openxmlformats.org/officeDocument/2006/relationships/hyperlink" Target="https://doi.org/http:/dx.doi.org/10.1016/j.cvsm.2009.06.008" TargetMode="External"/><Relationship Id="rId157" Type="http://schemas.openxmlformats.org/officeDocument/2006/relationships/hyperlink" Target="http://ovidsp.ovid.com/ovidweb.cgi?T=JS&amp;CSC=Y&amp;NEWS=N&amp;PAGE=fulltext&amp;D=med1&amp;AN=14429923" TargetMode="External"/><Relationship Id="rId178" Type="http://schemas.openxmlformats.org/officeDocument/2006/relationships/hyperlink" Target="https://www.ncbi.nlm.nih.gov/pubmed/?term=1496926" TargetMode="External"/><Relationship Id="rId61" Type="http://schemas.openxmlformats.org/officeDocument/2006/relationships/hyperlink" Target="https://doi.org/https:/dx.doi.org/10.1517/14728214.2012.748036" TargetMode="External"/><Relationship Id="rId82" Type="http://schemas.openxmlformats.org/officeDocument/2006/relationships/hyperlink" Target="http://www.pjms.com.pk/issues/aprjun2010/pdf/CaseReport7.pdf" TargetMode="External"/><Relationship Id="rId152" Type="http://schemas.openxmlformats.org/officeDocument/2006/relationships/hyperlink" Target="https://doi.org/https:/dx.doi.org/10.1080/20477724.2016.1156902" TargetMode="External"/><Relationship Id="rId173" Type="http://schemas.openxmlformats.org/officeDocument/2006/relationships/hyperlink" Target="https://doi.org/http:/dx.doi.org/10.1016/j.hoc.2015.11.007" TargetMode="External"/><Relationship Id="rId194" Type="http://schemas.openxmlformats.org/officeDocument/2006/relationships/hyperlink" Target="https://www.ncbi.nlm.nih.gov/pubmed/12295396" TargetMode="External"/><Relationship Id="rId199" Type="http://schemas.openxmlformats.org/officeDocument/2006/relationships/hyperlink" Target="http://www.ijmm.org/article.asp?issn=0255-0857;year=2006;volume=24;issue=3;spage=165;epage=170;aulast=Dey" TargetMode="External"/><Relationship Id="rId203" Type="http://schemas.openxmlformats.org/officeDocument/2006/relationships/hyperlink" Target="http://ovidsp.ovid.com/ovidweb.cgi?T=JS&amp;CSC=Y&amp;NEWS=N&amp;PAGE=fulltext&amp;D=med1&amp;AN=4562686" TargetMode="External"/><Relationship Id="rId208" Type="http://schemas.openxmlformats.org/officeDocument/2006/relationships/hyperlink" Target="http://ovidsp.ovid.com/ovidweb.cgi?T=JS&amp;CSC=Y&amp;NEWS=N&amp;PAGE=fulltext&amp;D=med6&amp;AN=16419756" TargetMode="External"/><Relationship Id="rId229" Type="http://schemas.openxmlformats.org/officeDocument/2006/relationships/hyperlink" Target="https://doi.org/http:/dx.doi.org/10.1097/01.qco.0000191508.48481.f4" TargetMode="External"/><Relationship Id="rId19" Type="http://schemas.openxmlformats.org/officeDocument/2006/relationships/hyperlink" Target="https://doi.org/10.1179/146532810x12703902516400" TargetMode="External"/><Relationship Id="rId224" Type="http://schemas.openxmlformats.org/officeDocument/2006/relationships/hyperlink" Target="https://www.ncbi.nlm.nih.gov/pubmed/2869348" TargetMode="External"/><Relationship Id="rId240" Type="http://schemas.openxmlformats.org/officeDocument/2006/relationships/hyperlink" Target="https://doi.org/https:/dx.doi.org/10.1007/s00436-013-3406-3" TargetMode="External"/><Relationship Id="rId245" Type="http://schemas.openxmlformats.org/officeDocument/2006/relationships/hyperlink" Target="https://doi.org/10.1016/j.pt.2017.08.012" TargetMode="External"/><Relationship Id="rId261" Type="http://schemas.openxmlformats.org/officeDocument/2006/relationships/hyperlink" Target="https://www.ncbi.nlm.nih.gov/pubmed/3454359" TargetMode="External"/><Relationship Id="rId266" Type="http://schemas.openxmlformats.org/officeDocument/2006/relationships/hyperlink" Target="http://www.bvs.hn/RMH/pdf/1991/pdf/Vol59-3-1991-4.pdf" TargetMode="External"/><Relationship Id="rId14" Type="http://schemas.openxmlformats.org/officeDocument/2006/relationships/hyperlink" Target="http://ovidsp.ovid.com/ovidweb.cgi?T=JS&amp;CSC=Y&amp;NEWS=N&amp;PAGE=fulltext&amp;D=med1&amp;AN=4807287" TargetMode="External"/><Relationship Id="rId30" Type="http://schemas.openxmlformats.org/officeDocument/2006/relationships/hyperlink" Target="https://doi.org/10.4269/ajtmh.13-0418" TargetMode="External"/><Relationship Id="rId35" Type="http://schemas.openxmlformats.org/officeDocument/2006/relationships/hyperlink" Target="http://ovidsp.ovid.com/ovidweb.cgi?T=JS&amp;CSC=Y&amp;NEWS=N&amp;PAGE=fulltext&amp;D=med2&amp;AN=6993910" TargetMode="External"/><Relationship Id="rId56" Type="http://schemas.openxmlformats.org/officeDocument/2006/relationships/hyperlink" Target="http://ovidsp.ovid.com/ovidweb.cgi?T=JS&amp;CSC=Y&amp;NEWS=N&amp;PAGE=fulltext&amp;D=med3&amp;AN=1536385" TargetMode="External"/><Relationship Id="rId77" Type="http://schemas.openxmlformats.org/officeDocument/2006/relationships/hyperlink" Target="http://ovidsp.ovid.com/ovidweb.cgi?T=JS&amp;CSC=Y&amp;NEWS=N&amp;PAGE=fulltext&amp;D=med6&amp;AN=17089780" TargetMode="External"/><Relationship Id="rId100" Type="http://schemas.openxmlformats.org/officeDocument/2006/relationships/hyperlink" Target="http://bvssp.icict.fiocruz.br/lildbi/docsonline/get.php?id=3507" TargetMode="External"/><Relationship Id="rId105" Type="http://schemas.openxmlformats.org/officeDocument/2006/relationships/hyperlink" Target="http://ovidsp.ovid.com/ovidweb.cgi?T=JS&amp;CSC=Y&amp;NEWS=N&amp;PAGE=fulltext&amp;D=emed7&amp;AN=34232532" TargetMode="External"/><Relationship Id="rId126" Type="http://schemas.openxmlformats.org/officeDocument/2006/relationships/hyperlink" Target="https://doi.org/http:/dx.doi.org/10.4269/ajtmh.abstract2019" TargetMode="External"/><Relationship Id="rId147" Type="http://schemas.openxmlformats.org/officeDocument/2006/relationships/hyperlink" Target="https://doi.org/https:/dx.doi.org/10.1590/0037-8682-0138-2015" TargetMode="External"/><Relationship Id="rId168" Type="http://schemas.openxmlformats.org/officeDocument/2006/relationships/hyperlink" Target="https://doi.org/https:/dx.doi.org/10.1007/s00436-015-4827-y" TargetMode="External"/><Relationship Id="rId8" Type="http://schemas.openxmlformats.org/officeDocument/2006/relationships/hyperlink" Target="https://doi.org/https:/dx.doi.org/10.1016/j.bjid.2012.10.017" TargetMode="External"/><Relationship Id="rId51" Type="http://schemas.openxmlformats.org/officeDocument/2006/relationships/hyperlink" Target="https://www.arca.fiocruz.br/handle/icict/8175" TargetMode="External"/><Relationship Id="rId72" Type="http://schemas.openxmlformats.org/officeDocument/2006/relationships/hyperlink" Target="http://ovidsp.ovid.com/ovidweb.cgi?T=JS&amp;CSC=Y&amp;NEWS=N&amp;PAGE=fulltext&amp;D=med3&amp;AN=7868522" TargetMode="External"/><Relationship Id="rId93" Type="http://schemas.openxmlformats.org/officeDocument/2006/relationships/hyperlink" Target="http://www.scielo.br/scielo.php?script=sci_arttext&amp;pid=S0037-86822003000200004" TargetMode="External"/><Relationship Id="rId98" Type="http://schemas.openxmlformats.org/officeDocument/2006/relationships/hyperlink" Target="http://ovidsp.ovid.com/ovidweb.cgi?T=JS&amp;CSC=Y&amp;NEWS=N&amp;PAGE=fulltext&amp;D=med2&amp;AN=3938649" TargetMode="External"/><Relationship Id="rId121" Type="http://schemas.openxmlformats.org/officeDocument/2006/relationships/hyperlink" Target="https://doi.org/https:/dx.doi.org/10.4269/ajtmh.12-0716" TargetMode="External"/><Relationship Id="rId142" Type="http://schemas.openxmlformats.org/officeDocument/2006/relationships/hyperlink" Target="https://doi.org/https:/dx.doi.org/10.1186/s13071-016-1545-y" TargetMode="External"/><Relationship Id="rId163" Type="http://schemas.openxmlformats.org/officeDocument/2006/relationships/hyperlink" Target="http://www.scielo.br/pdf/rsbmt/v46n1/0037-8682-rsbmt-46-01-055.pdf" TargetMode="External"/><Relationship Id="rId184" Type="http://schemas.openxmlformats.org/officeDocument/2006/relationships/hyperlink" Target="https://onlinelibrary.wiley.com/doi/abs/10.1211/002235703765344559" TargetMode="External"/><Relationship Id="rId189" Type="http://schemas.openxmlformats.org/officeDocument/2006/relationships/hyperlink" Target="https://doi.org/10.1179/136485908x278766" TargetMode="External"/><Relationship Id="rId219" Type="http://schemas.openxmlformats.org/officeDocument/2006/relationships/hyperlink" Target="http://ovidsp.ovid.com/ovidweb.cgi?T=JS&amp;CSC=Y&amp;NEWS=N&amp;PAGE=fulltext&amp;D=med6&amp;AN=16266015" TargetMode="External"/><Relationship Id="rId3" Type="http://schemas.openxmlformats.org/officeDocument/2006/relationships/hyperlink" Target="https://doi.org/10.3201/eid1202.050449d" TargetMode="External"/><Relationship Id="rId214" Type="http://schemas.openxmlformats.org/officeDocument/2006/relationships/hyperlink" Target="https://doi.org/http:/dx.doi.org/10.1007/s12281-010-0009-7" TargetMode="External"/><Relationship Id="rId230" Type="http://schemas.openxmlformats.org/officeDocument/2006/relationships/hyperlink" Target="https://doi.org/http:/dx.doi.org/10.1016/j.actatropica.2011.10.018" TargetMode="External"/><Relationship Id="rId235" Type="http://schemas.openxmlformats.org/officeDocument/2006/relationships/hyperlink" Target="https://doi.org/http:/dx.doi.org/10.1007/s40265-016-0538-7" TargetMode="External"/><Relationship Id="rId251" Type="http://schemas.openxmlformats.org/officeDocument/2006/relationships/hyperlink" Target="https://doi.org/https:/dx.doi.org/10.1016/j.vetimm.2015.11.008" TargetMode="External"/><Relationship Id="rId256" Type="http://schemas.openxmlformats.org/officeDocument/2006/relationships/hyperlink" Target="https://www.astmh.org/ASTMH/media/2017-Annual-Meeting/ASTMH-2017-Abstract-Book.pdf" TargetMode="External"/><Relationship Id="rId25" Type="http://schemas.openxmlformats.org/officeDocument/2006/relationships/hyperlink" Target="http://ovidsp.ovid.com/ovidweb.cgi?T=JS&amp;CSC=Y&amp;NEWS=N&amp;PAGE=fulltext&amp;D=med11&amp;AN=25468025" TargetMode="External"/><Relationship Id="rId46" Type="http://schemas.openxmlformats.org/officeDocument/2006/relationships/hyperlink" Target="https://doi.org/https:/dx.doi.org/10.1186/1756-3305-5-67" TargetMode="External"/><Relationship Id="rId67" Type="http://schemas.openxmlformats.org/officeDocument/2006/relationships/hyperlink" Target="http://files.bvs.br/upload/S/1679-1010/2013/v11n2/a3570.pdf" TargetMode="External"/><Relationship Id="rId116" Type="http://schemas.openxmlformats.org/officeDocument/2006/relationships/hyperlink" Target="http://ovidsp.ovid.com/ovidweb.cgi?T=JS&amp;CSC=Y&amp;NEWS=N&amp;PAGE=fulltext&amp;D=med4&amp;AN=11751002" TargetMode="External"/><Relationship Id="rId137" Type="http://schemas.openxmlformats.org/officeDocument/2006/relationships/hyperlink" Target="http://ovidsp.ovid.com/ovidweb.cgi?T=JS&amp;CSC=Y&amp;NEWS=N&amp;PAGE=fulltext&amp;D=med4&amp;AN=11822802" TargetMode="External"/><Relationship Id="rId158" Type="http://schemas.openxmlformats.org/officeDocument/2006/relationships/hyperlink" Target="https://doi.org/http:/dx.doi.org/10.1016/j.jpeds.2014.03.047" TargetMode="External"/><Relationship Id="rId20" Type="http://schemas.openxmlformats.org/officeDocument/2006/relationships/hyperlink" Target="http://ovidsp.ovid.com/ovidweb.cgi?T=JS&amp;CSC=Y&amp;NEWS=N&amp;PAGE=fulltext&amp;D=med6&amp;AN=16916865" TargetMode="External"/><Relationship Id="rId41" Type="http://schemas.openxmlformats.org/officeDocument/2006/relationships/hyperlink" Target="http://www.cienciasmedicasbiologicas.ufba.br/pdf63/artigo_12.pdf" TargetMode="External"/><Relationship Id="rId62" Type="http://schemas.openxmlformats.org/officeDocument/2006/relationships/hyperlink" Target="http://ovidsp.ovid.com/ovidweb.cgi?T=JS&amp;CSC=Y&amp;NEWS=N&amp;PAGE=fulltext&amp;D=med6&amp;AN=17194005" TargetMode="External"/><Relationship Id="rId83" Type="http://schemas.openxmlformats.org/officeDocument/2006/relationships/hyperlink" Target="https://www.ncbi.nlm.nih.gov/pubmed/14120118" TargetMode="External"/><Relationship Id="rId88" Type="http://schemas.openxmlformats.org/officeDocument/2006/relationships/hyperlink" Target="https://doi.org/https:/dx.doi.org/10.4049/jimmunol.0803859" TargetMode="External"/><Relationship Id="rId111" Type="http://schemas.openxmlformats.org/officeDocument/2006/relationships/hyperlink" Target="http://bvsms.saude.gov.br/bvs/publicacoes/inca/Avaliacao_epidemiologica_das_leucemias_linfoblasticas_em_(1).pdf" TargetMode="External"/><Relationship Id="rId132" Type="http://schemas.openxmlformats.org/officeDocument/2006/relationships/hyperlink" Target="https://doi.org/http:/dx.doi.org/10.1179/146532811X13142348016817" TargetMode="External"/><Relationship Id="rId153" Type="http://schemas.openxmlformats.org/officeDocument/2006/relationships/hyperlink" Target="http://ovidsp.ovid.com/ovidweb.cgi?T=JS&amp;CSC=Y&amp;NEWS=N&amp;PAGE=fulltext&amp;D=med7&amp;AN=19119370" TargetMode="External"/><Relationship Id="rId174" Type="http://schemas.openxmlformats.org/officeDocument/2006/relationships/hyperlink" Target="https://doi.org/http:/dx.doi.org/10.1155/2014/298569" TargetMode="External"/><Relationship Id="rId179" Type="http://schemas.openxmlformats.org/officeDocument/2006/relationships/hyperlink" Target="https://vlibrary.emro.who.int/imemr/hepatitis-in-pregnancy-a-review/" TargetMode="External"/><Relationship Id="rId195" Type="http://schemas.openxmlformats.org/officeDocument/2006/relationships/hyperlink" Target="https://doi.org/http:/dx.doi.org/10.4103/0022-3859.81870" TargetMode="External"/><Relationship Id="rId209" Type="http://schemas.openxmlformats.org/officeDocument/2006/relationships/hyperlink" Target="http://www.scielo.br/scielo.php?script=sci_arttext&amp;pid=S0036-46652008000600003" TargetMode="External"/><Relationship Id="rId190" Type="http://schemas.openxmlformats.org/officeDocument/2006/relationships/hyperlink" Target="https://clinicaltrials.gov/show/NCT00604955." TargetMode="External"/><Relationship Id="rId204" Type="http://schemas.openxmlformats.org/officeDocument/2006/relationships/hyperlink" Target="https://doi.org/http:/dx.doi.org/10.1056/NEJMc090450" TargetMode="External"/><Relationship Id="rId220" Type="http://schemas.openxmlformats.org/officeDocument/2006/relationships/hyperlink" Target="https://doi.org/10.1155/2012/126093" TargetMode="External"/><Relationship Id="rId225" Type="http://schemas.openxmlformats.org/officeDocument/2006/relationships/hyperlink" Target="https://doi.org/http:/dx.doi.org/10.1016/j.idc.2018.10.005" TargetMode="External"/><Relationship Id="rId241" Type="http://schemas.openxmlformats.org/officeDocument/2006/relationships/hyperlink" Target="http://www.scielo.br/scielo.php?script=sci_arttext&amp;pid=S0021-75572004000200012" TargetMode="External"/><Relationship Id="rId246" Type="http://schemas.openxmlformats.org/officeDocument/2006/relationships/hyperlink" Target="https://www.ncbi.nlm.nih.gov/pubmed/10560606" TargetMode="External"/><Relationship Id="rId267" Type="http://schemas.openxmlformats.org/officeDocument/2006/relationships/hyperlink" Target="https://repositorio.unesp.br/bitstream/handle/11449/108511/000749624.pdf?sequence=1&amp;isAllowed=y" TargetMode="External"/><Relationship Id="rId15" Type="http://schemas.openxmlformats.org/officeDocument/2006/relationships/hyperlink" Target="https://doi.org/http:/dx.doi.org/10.1111/%28ISSN%291365-3156" TargetMode="External"/><Relationship Id="rId36" Type="http://schemas.openxmlformats.org/officeDocument/2006/relationships/hyperlink" Target="http://ovidsp.ovid.com/ovidweb.cgi?T=JS&amp;CSC=Y&amp;NEWS=N&amp;PAGE=fulltext&amp;D=med2&amp;AN=7201750" TargetMode="External"/><Relationship Id="rId57" Type="http://schemas.openxmlformats.org/officeDocument/2006/relationships/hyperlink" Target="https://doi.org/https:/dx.doi.org/10.1016/j.actatropica.2016.03.024" TargetMode="External"/><Relationship Id="rId106" Type="http://schemas.openxmlformats.org/officeDocument/2006/relationships/hyperlink" Target="https://bmcinfectdis.biomedcentral.com/articles/10.1186/s12879-019-4719-3" TargetMode="External"/><Relationship Id="rId127" Type="http://schemas.openxmlformats.org/officeDocument/2006/relationships/hyperlink" Target="https://doi.org/http:/dx.doi.org/10.1016/S0140-6736%2817%2932130-X" TargetMode="External"/><Relationship Id="rId262" Type="http://schemas.openxmlformats.org/officeDocument/2006/relationships/hyperlink" Target="https://www.ncbi.nlm.nih.gov/pubmed/?term=20956894" TargetMode="External"/><Relationship Id="rId10" Type="http://schemas.openxmlformats.org/officeDocument/2006/relationships/hyperlink" Target="https://doi.org/10.1016/0035-9203(88)90508-1" TargetMode="External"/><Relationship Id="rId31" Type="http://schemas.openxmlformats.org/officeDocument/2006/relationships/hyperlink" Target="http://www.actagastro.org/actas/2007/n3/5alteraciones_hepaticas.pdf" TargetMode="External"/><Relationship Id="rId52" Type="http://schemas.openxmlformats.org/officeDocument/2006/relationships/hyperlink" Target="https://www.arca.fiocruz.br/handle/icict/8175" TargetMode="External"/><Relationship Id="rId73" Type="http://schemas.openxmlformats.org/officeDocument/2006/relationships/hyperlink" Target="http://ovidsp.ovid.com/ovidweb.cgi?T=JS&amp;CSC=Y&amp;NEWS=N&amp;PAGE=fulltext&amp;D=med5&amp;AN=15305692" TargetMode="External"/><Relationship Id="rId78" Type="http://schemas.openxmlformats.org/officeDocument/2006/relationships/hyperlink" Target="http://www.scielo.br/scielo.php?script=sci_arttext&amp;pid=S0036-46652002000300006" TargetMode="External"/><Relationship Id="rId94" Type="http://schemas.openxmlformats.org/officeDocument/2006/relationships/hyperlink" Target="https://www.arca.fiocruz.br/handle/icict/7227" TargetMode="External"/><Relationship Id="rId99" Type="http://schemas.openxmlformats.org/officeDocument/2006/relationships/hyperlink" Target="http://bvssp.icict.fiocruz.br/lildbi/docsonline/get.php?id=3507" TargetMode="External"/><Relationship Id="rId101" Type="http://schemas.openxmlformats.org/officeDocument/2006/relationships/hyperlink" Target="https://www.ncbi.nlm.nih.gov/pubmed/11224850" TargetMode="External"/><Relationship Id="rId122" Type="http://schemas.openxmlformats.org/officeDocument/2006/relationships/hyperlink" Target="https://doi.org/https:/dx.doi.org/10.1186/s13071-016-1633-z" TargetMode="External"/><Relationship Id="rId143" Type="http://schemas.openxmlformats.org/officeDocument/2006/relationships/hyperlink" Target="http://ovidsp.ovid.com/ovidweb.cgi?T=JS&amp;CSC=Y&amp;NEWS=N&amp;PAGE=fulltext&amp;D=med4&amp;AN=9225436" TargetMode="External"/><Relationship Id="rId148" Type="http://schemas.openxmlformats.org/officeDocument/2006/relationships/hyperlink" Target="https://doi.org/10.1590/0037-8682-0233-2018" TargetMode="External"/><Relationship Id="rId164" Type="http://schemas.openxmlformats.org/officeDocument/2006/relationships/hyperlink" Target="https://clinicaltrials.gov/Show/NCT01122771." TargetMode="External"/><Relationship Id="rId169" Type="http://schemas.openxmlformats.org/officeDocument/2006/relationships/hyperlink" Target="https://doi.org/http:/dx.doi.org/10.1093/cid/cit508" TargetMode="External"/><Relationship Id="rId185" Type="http://schemas.openxmlformats.org/officeDocument/2006/relationships/hyperlink" Target="https://doi.org/http:/dx.doi.org/10.1007/s00247-014-2968-2" TargetMode="External"/><Relationship Id="rId4" Type="http://schemas.openxmlformats.org/officeDocument/2006/relationships/hyperlink" Target="http://ovidsp.ovid.com/ovidweb.cgi?T=JS&amp;CSC=Y&amp;NEWS=N&amp;PAGE=fulltext&amp;D=med3&amp;AN=7499009" TargetMode="External"/><Relationship Id="rId9" Type="http://schemas.openxmlformats.org/officeDocument/2006/relationships/hyperlink" Target="https://doi.org/10.1016/j.ijgo.2009.08.002" TargetMode="External"/><Relationship Id="rId180" Type="http://schemas.openxmlformats.org/officeDocument/2006/relationships/hyperlink" Target="https://doi.org/https:/dx.doi.org/10.1093/jpids/piz055" TargetMode="External"/><Relationship Id="rId210" Type="http://schemas.openxmlformats.org/officeDocument/2006/relationships/hyperlink" Target="https://doi.org/http:/dx.doi.org/10.1371/journal.ppat.1005302" TargetMode="External"/><Relationship Id="rId215" Type="http://schemas.openxmlformats.org/officeDocument/2006/relationships/hyperlink" Target="https://doi.org/https:/dx.doi.org/10.1371/journal.pone.0050259" TargetMode="External"/><Relationship Id="rId236" Type="http://schemas.openxmlformats.org/officeDocument/2006/relationships/hyperlink" Target="http://www.who.int/Trialsearch/Trial2.Aspx?TrialID=CTRI/2019/04/018673." TargetMode="External"/><Relationship Id="rId257" Type="http://schemas.openxmlformats.org/officeDocument/2006/relationships/hyperlink" Target="https://www.ncbi.nlm.nih.gov/pubmed/?term=15868056" TargetMode="External"/><Relationship Id="rId26" Type="http://schemas.openxmlformats.org/officeDocument/2006/relationships/hyperlink" Target="http://ovidsp.ovid.com/ovidweb.cgi?T=JS&amp;CSC=Y&amp;NEWS=N&amp;PAGE=fulltext&amp;D=med5&amp;AN=15305694" TargetMode="External"/><Relationship Id="rId231" Type="http://schemas.openxmlformats.org/officeDocument/2006/relationships/hyperlink" Target="http://ijph.tums.ac.ir/index.php/ijph/article/view/1558" TargetMode="External"/><Relationship Id="rId252" Type="http://schemas.openxmlformats.org/officeDocument/2006/relationships/hyperlink" Target="https://doi.org/https:/dx.doi.org/10.5326/JAAHA-MS-5508" TargetMode="External"/><Relationship Id="rId47" Type="http://schemas.openxmlformats.org/officeDocument/2006/relationships/hyperlink" Target="https://doi.org/10.1016/S0163-4453(03)00002-1" TargetMode="External"/><Relationship Id="rId68" Type="http://schemas.openxmlformats.org/officeDocument/2006/relationships/hyperlink" Target="https://doi.org/https:/dx.doi.org/10.1093/rheumatology/ken072" TargetMode="External"/><Relationship Id="rId89" Type="http://schemas.openxmlformats.org/officeDocument/2006/relationships/hyperlink" Target="https://doi.org/10.1093/jac/dkg340" TargetMode="External"/><Relationship Id="rId112" Type="http://schemas.openxmlformats.org/officeDocument/2006/relationships/hyperlink" Target="https://doi.org/10.1002/14651858.CD005067.pub5" TargetMode="External"/><Relationship Id="rId133" Type="http://schemas.openxmlformats.org/officeDocument/2006/relationships/hyperlink" Target="http://bvssp.icict.fiocruz.br/lildbi/docsonline/get.php?id=2592" TargetMode="External"/><Relationship Id="rId154" Type="http://schemas.openxmlformats.org/officeDocument/2006/relationships/hyperlink" Target="http://ovidsp.ovid.com/ovidweb.cgi?T=JS&amp;CSC=Y&amp;NEWS=N&amp;PAGE=fulltext&amp;D=prem1&amp;AN=23785694" TargetMode="External"/><Relationship Id="rId175" Type="http://schemas.openxmlformats.org/officeDocument/2006/relationships/hyperlink" Target="https://doi.org/http:/dx.doi.org/10.1016/j.pog.2014.01.005" TargetMode="External"/><Relationship Id="rId196" Type="http://schemas.openxmlformats.org/officeDocument/2006/relationships/hyperlink" Target="http://imsear.searo.who.int/handle/123456789/24034" TargetMode="External"/><Relationship Id="rId200" Type="http://schemas.openxmlformats.org/officeDocument/2006/relationships/hyperlink" Target="http://www.scielo.br/scielo.php?script=sci_arttext&amp;pid=S1984-29612013000300373" TargetMode="External"/><Relationship Id="rId16" Type="http://schemas.openxmlformats.org/officeDocument/2006/relationships/hyperlink" Target="http://ovidsp.ovid.com/ovidweb.cgi?T=JS&amp;CSC=Y&amp;NEWS=N&amp;PAGE=fulltext&amp;D=med2&amp;AN=2940581" TargetMode="External"/><Relationship Id="rId221" Type="http://schemas.openxmlformats.org/officeDocument/2006/relationships/hyperlink" Target="http://ovidsp.ovid.com/ovidweb.cgi?T=JS&amp;CSC=Y&amp;NEWS=N&amp;PAGE=fulltext&amp;D=med1&amp;AN=866930" TargetMode="External"/><Relationship Id="rId242" Type="http://schemas.openxmlformats.org/officeDocument/2006/relationships/hyperlink" Target="http://www.scielo.br/scielo.php?script=sci_pdf&amp;pid=S0036-46651990000100006" TargetMode="External"/><Relationship Id="rId263" Type="http://schemas.openxmlformats.org/officeDocument/2006/relationships/hyperlink" Target="https://www.ncbi.nlm.nih.gov/pubmed/2619366" TargetMode="External"/><Relationship Id="rId37" Type="http://schemas.openxmlformats.org/officeDocument/2006/relationships/hyperlink" Target="https://doi.org/https:/dx.doi.org/10.1111/j.1365-2567.2008.02820.x" TargetMode="External"/><Relationship Id="rId58" Type="http://schemas.openxmlformats.org/officeDocument/2006/relationships/hyperlink" Target="https://doi.org/https:/dx.doi.org/10.1016/j.vetpar.2009.07.013" TargetMode="External"/><Relationship Id="rId79" Type="http://schemas.openxmlformats.org/officeDocument/2006/relationships/hyperlink" Target="https://doi.org/10.1002/14651858.CD009135.pub2" TargetMode="External"/><Relationship Id="rId102" Type="http://schemas.openxmlformats.org/officeDocument/2006/relationships/hyperlink" Target="https://doi.org/http:/dx.doi.org/10.1097/OGX.0b013e3182385fde" TargetMode="External"/><Relationship Id="rId123" Type="http://schemas.openxmlformats.org/officeDocument/2006/relationships/hyperlink" Target="https://doi.org/http:/dx.doi.org/10.1182/blood-2018-99-117519" TargetMode="External"/><Relationship Id="rId144" Type="http://schemas.openxmlformats.org/officeDocument/2006/relationships/hyperlink" Target="https://doi.org/http:/dx.doi.org/10.1016/S1473-3099%2815%2900528-9" TargetMode="External"/><Relationship Id="rId90" Type="http://schemas.openxmlformats.org/officeDocument/2006/relationships/hyperlink" Target="http://ovidsp.ovid.com/ovidweb.cgi?T=JS&amp;CSC=Y&amp;NEWS=N&amp;PAGE=fulltext&amp;D=emed4&amp;AN=19104954" TargetMode="External"/><Relationship Id="rId165" Type="http://schemas.openxmlformats.org/officeDocument/2006/relationships/hyperlink" Target="https://www.cochranelibrary.com/central/doi/10.1002/central/CN-02030694/full" TargetMode="External"/><Relationship Id="rId186" Type="http://schemas.openxmlformats.org/officeDocument/2006/relationships/hyperlink" Target="https://clinicaltrials.gov/Show/NCT00351520" TargetMode="External"/><Relationship Id="rId211" Type="http://schemas.openxmlformats.org/officeDocument/2006/relationships/hyperlink" Target="http://www.scielo.br/scielo.php?script=sci_arttext&amp;pid=S0021-75572005000100014" TargetMode="External"/><Relationship Id="rId232" Type="http://schemas.openxmlformats.org/officeDocument/2006/relationships/hyperlink" Target="http://www.scielo.br/scielo.php?script=sci_arttext&amp;pid=S0103-84782016001102029" TargetMode="External"/><Relationship Id="rId253" Type="http://schemas.openxmlformats.org/officeDocument/2006/relationships/hyperlink" Target="https://doi.org/https:/dx.doi.org/10.1371/journal.pntd.0007058" TargetMode="External"/><Relationship Id="rId27" Type="http://schemas.openxmlformats.org/officeDocument/2006/relationships/hyperlink" Target="http://ovidsp.ovid.com/ovidweb.cgi?T=JS&amp;CSC=Y&amp;NEWS=N&amp;PAGE=fulltext&amp;D=med3&amp;AN=7741179" TargetMode="External"/><Relationship Id="rId48" Type="http://schemas.openxmlformats.org/officeDocument/2006/relationships/hyperlink" Target="http://ovidsp.ovid.com/ovidweb.cgi?T=JS&amp;CSC=Y&amp;NEWS=N&amp;PAGE=fulltext&amp;D=med5&amp;AN=12914402" TargetMode="External"/><Relationship Id="rId69" Type="http://schemas.openxmlformats.org/officeDocument/2006/relationships/hyperlink" Target="https://doi.org/http:/dx.doi.org/10.1016/S0140-6736%2817%2932152-9" TargetMode="External"/><Relationship Id="rId113" Type="http://schemas.openxmlformats.org/officeDocument/2006/relationships/hyperlink" Target="http://ovidsp.ovid.com/ovidweb.cgi?T=JS&amp;CSC=Y&amp;NEWS=N&amp;PAGE=fulltext&amp;D=emed3&amp;AN=17127250" TargetMode="External"/><Relationship Id="rId134" Type="http://schemas.openxmlformats.org/officeDocument/2006/relationships/hyperlink" Target="http://bvssp.icict.fiocruz.br/lildbi/docsonline/get.php?id=2592" TargetMode="External"/><Relationship Id="rId80" Type="http://schemas.openxmlformats.org/officeDocument/2006/relationships/hyperlink" Target="https://doi.org/https:/dx.doi.org/10.1111/biom.13192" TargetMode="External"/><Relationship Id="rId155" Type="http://schemas.openxmlformats.org/officeDocument/2006/relationships/hyperlink" Target="https://jpma.org.pk/article-details/2101?article_id=2101" TargetMode="External"/><Relationship Id="rId176" Type="http://schemas.openxmlformats.org/officeDocument/2006/relationships/hyperlink" Target="https://periodicos.unichristus.edu.br/jhbs/article/view/2149" TargetMode="External"/><Relationship Id="rId197" Type="http://schemas.openxmlformats.org/officeDocument/2006/relationships/hyperlink" Target="https://doi.org/10.1016/S0035-9203(99)90037-8" TargetMode="External"/><Relationship Id="rId201" Type="http://schemas.openxmlformats.org/officeDocument/2006/relationships/hyperlink" Target="http://www.scielo.br/pdf/rsbmt/v17n1/07.pdf" TargetMode="External"/><Relationship Id="rId222" Type="http://schemas.openxmlformats.org/officeDocument/2006/relationships/hyperlink" Target="http://www.who.int/Trialsearch/Trial2.Aspx?TrialID=CTRI/2018/04/013350" TargetMode="External"/><Relationship Id="rId243" Type="http://schemas.openxmlformats.org/officeDocument/2006/relationships/hyperlink" Target="http://imsear.searo.who.int/handle/123456789/90919" TargetMode="External"/><Relationship Id="rId264" Type="http://schemas.openxmlformats.org/officeDocument/2006/relationships/hyperlink" Target="https://www.ncbi.nlm.nih.gov/pubmed/7950931" TargetMode="External"/><Relationship Id="rId17" Type="http://schemas.openxmlformats.org/officeDocument/2006/relationships/hyperlink" Target="http://ovidsp.ovid.com/ovidweb.cgi?T=JS&amp;CSC=Y&amp;NEWS=N&amp;PAGE=fulltext&amp;D=med6&amp;AN=15649998" TargetMode="External"/><Relationship Id="rId38" Type="http://schemas.openxmlformats.org/officeDocument/2006/relationships/hyperlink" Target="https://doi.org/10.1002/14651858.CD004834.pub2" TargetMode="External"/><Relationship Id="rId59" Type="http://schemas.openxmlformats.org/officeDocument/2006/relationships/hyperlink" Target="http://ovidsp.ovid.com/ovidweb.cgi?T=JS&amp;CSC=Y&amp;NEWS=N&amp;PAGE=fulltext&amp;D=med8&amp;AN=21980785" TargetMode="External"/><Relationship Id="rId103" Type="http://schemas.openxmlformats.org/officeDocument/2006/relationships/hyperlink" Target="https://doi.org/https:/dx.doi.org/10.1038/s41598-019-49096-y" TargetMode="External"/><Relationship Id="rId124" Type="http://schemas.openxmlformats.org/officeDocument/2006/relationships/hyperlink" Target="http://www.teses.usp.br/teses/disponiveis/5/5146/tde-27082010-165613/es.php" TargetMode="External"/><Relationship Id="rId70" Type="http://schemas.openxmlformats.org/officeDocument/2006/relationships/hyperlink" Target="http://dx.doi.org/10.7599/hmr.2010.30.3.156" TargetMode="External"/><Relationship Id="rId91" Type="http://schemas.openxmlformats.org/officeDocument/2006/relationships/hyperlink" Target="http://www.cpqrr.fiocruz.br/texto-completo/D_120.pdf" TargetMode="External"/><Relationship Id="rId145" Type="http://schemas.openxmlformats.org/officeDocument/2006/relationships/hyperlink" Target="https://doi.org/https:/dx.doi.org/10.1016/j.prevetmed.2019.104770" TargetMode="External"/><Relationship Id="rId166" Type="http://schemas.openxmlformats.org/officeDocument/2006/relationships/hyperlink" Target="http://ovidsp.ovid.com/ovidweb.cgi?T=JS&amp;CSC=Y&amp;NEWS=N&amp;PAGE=fulltext&amp;D=med1&amp;AN=4477680" TargetMode="External"/><Relationship Id="rId187" Type="http://schemas.openxmlformats.org/officeDocument/2006/relationships/hyperlink" Target="https://www.cochranelibrary.com/central/doi/10.1002/central/CN-01482476/full" TargetMode="External"/><Relationship Id="rId1" Type="http://schemas.openxmlformats.org/officeDocument/2006/relationships/hyperlink" Target="https://doi.org/10.1371/journal.pntd.0005134" TargetMode="External"/><Relationship Id="rId212" Type="http://schemas.openxmlformats.org/officeDocument/2006/relationships/hyperlink" Target="https://doi.org/10.1016/s0020-7292(09)61326-6" TargetMode="External"/><Relationship Id="rId233" Type="http://schemas.openxmlformats.org/officeDocument/2006/relationships/hyperlink" Target="https://doi.org/http:/dx.doi.org/10.1111/%28ISSN%291365-3156" TargetMode="External"/><Relationship Id="rId254" Type="http://schemas.openxmlformats.org/officeDocument/2006/relationships/hyperlink" Target="https://doi.org/https:/dx.doi.org/10.4269/ajtmh.2011.10-0682"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76"/>
  <sheetViews>
    <sheetView tabSelected="1" zoomScale="70" zoomScaleNormal="70" workbookViewId="0">
      <pane xSplit="2" ySplit="1" topLeftCell="C2" activePane="bottomRight" state="frozen"/>
      <selection pane="topRight" activeCell="C1" sqref="C1"/>
      <selection pane="bottomLeft" activeCell="A2" sqref="A2"/>
      <selection pane="bottomRight" activeCell="C1" sqref="C1"/>
    </sheetView>
  </sheetViews>
  <sheetFormatPr defaultRowHeight="14.4" x14ac:dyDescent="0.3"/>
  <cols>
    <col min="1" max="1" width="4.6640625" bestFit="1" customWidth="1"/>
    <col min="2" max="2" width="12.21875" bestFit="1" customWidth="1"/>
    <col min="3" max="3" width="132.6640625" customWidth="1"/>
    <col min="4" max="4" width="5.88671875" bestFit="1" customWidth="1"/>
    <col min="5" max="5" width="11.44140625" bestFit="1" customWidth="1"/>
    <col min="6" max="6" width="231.88671875" customWidth="1"/>
    <col min="7" max="7" width="105.77734375" customWidth="1"/>
    <col min="8" max="8" width="145.44140625" bestFit="1" customWidth="1"/>
    <col min="9" max="9" width="23.6640625" bestFit="1" customWidth="1"/>
    <col min="10" max="10" width="35.88671875" customWidth="1"/>
    <col min="11" max="11" width="111" bestFit="1" customWidth="1"/>
    <col min="12" max="12" width="62.88671875" bestFit="1" customWidth="1"/>
  </cols>
  <sheetData>
    <row r="1" spans="1:13" ht="15.6" x14ac:dyDescent="0.3">
      <c r="A1" s="14" t="s">
        <v>0</v>
      </c>
      <c r="B1" s="15" t="s">
        <v>172</v>
      </c>
      <c r="C1" s="15" t="s">
        <v>1</v>
      </c>
      <c r="D1" s="15" t="s">
        <v>2</v>
      </c>
      <c r="E1" s="15" t="s">
        <v>36</v>
      </c>
      <c r="F1" s="15" t="s">
        <v>3</v>
      </c>
      <c r="G1" s="15" t="s">
        <v>4</v>
      </c>
      <c r="H1" s="15" t="s">
        <v>162</v>
      </c>
      <c r="I1" s="15" t="s">
        <v>14</v>
      </c>
      <c r="J1" s="15" t="s">
        <v>669</v>
      </c>
      <c r="K1" s="15" t="s">
        <v>1043</v>
      </c>
      <c r="L1" s="15" t="s">
        <v>1090</v>
      </c>
      <c r="M1" s="12"/>
    </row>
    <row r="2" spans="1:13" ht="15.6" x14ac:dyDescent="0.3">
      <c r="A2" s="10">
        <v>1</v>
      </c>
      <c r="B2" s="10">
        <v>174</v>
      </c>
      <c r="C2" s="10" t="s">
        <v>661</v>
      </c>
      <c r="D2" s="10">
        <v>1959</v>
      </c>
      <c r="E2" s="10" t="s">
        <v>663</v>
      </c>
      <c r="F2" s="10" t="s">
        <v>662</v>
      </c>
      <c r="G2" s="10" t="s">
        <v>1078</v>
      </c>
      <c r="H2" s="11" t="s">
        <v>664</v>
      </c>
      <c r="I2" s="10" t="s">
        <v>13</v>
      </c>
      <c r="J2" s="10" t="s">
        <v>671</v>
      </c>
      <c r="K2" s="10" t="s">
        <v>390</v>
      </c>
      <c r="L2" s="10" t="s">
        <v>1091</v>
      </c>
      <c r="M2" s="12"/>
    </row>
    <row r="3" spans="1:13" ht="15.6" x14ac:dyDescent="0.3">
      <c r="A3" s="10">
        <v>2</v>
      </c>
      <c r="B3" s="10">
        <v>97</v>
      </c>
      <c r="C3" s="10" t="s">
        <v>358</v>
      </c>
      <c r="D3" s="10">
        <v>1963</v>
      </c>
      <c r="E3" s="10" t="s">
        <v>37</v>
      </c>
      <c r="F3" s="10" t="s">
        <v>359</v>
      </c>
      <c r="G3" s="10" t="s">
        <v>360</v>
      </c>
      <c r="H3" s="11" t="s">
        <v>1072</v>
      </c>
      <c r="I3" s="10" t="s">
        <v>13</v>
      </c>
      <c r="J3" s="10" t="s">
        <v>670</v>
      </c>
      <c r="K3" s="10" t="s">
        <v>1046</v>
      </c>
      <c r="L3" s="10" t="s">
        <v>1095</v>
      </c>
      <c r="M3" s="12"/>
    </row>
    <row r="4" spans="1:13" ht="15.6" x14ac:dyDescent="0.3">
      <c r="A4" s="10">
        <v>3</v>
      </c>
      <c r="B4" s="10">
        <v>212</v>
      </c>
      <c r="C4" s="10" t="s">
        <v>812</v>
      </c>
      <c r="D4" s="10">
        <v>1964</v>
      </c>
      <c r="E4" s="10" t="s">
        <v>37</v>
      </c>
      <c r="F4" s="10" t="s">
        <v>1083</v>
      </c>
      <c r="G4" s="11" t="s">
        <v>815</v>
      </c>
      <c r="H4" s="11" t="s">
        <v>814</v>
      </c>
      <c r="I4" s="10" t="s">
        <v>13</v>
      </c>
      <c r="J4" s="10" t="s">
        <v>671</v>
      </c>
      <c r="K4" s="10" t="s">
        <v>816</v>
      </c>
      <c r="L4" s="10" t="s">
        <v>1094</v>
      </c>
      <c r="M4" s="12"/>
    </row>
    <row r="5" spans="1:13" ht="15.6" x14ac:dyDescent="0.3">
      <c r="A5" s="10">
        <v>4</v>
      </c>
      <c r="B5" s="10">
        <v>272</v>
      </c>
      <c r="C5" s="10" t="s">
        <v>1082</v>
      </c>
      <c r="D5" s="10">
        <v>1964</v>
      </c>
      <c r="E5" s="10" t="s">
        <v>37</v>
      </c>
      <c r="F5" s="10" t="s">
        <v>813</v>
      </c>
      <c r="G5" s="11" t="s">
        <v>815</v>
      </c>
      <c r="H5" s="16" t="s">
        <v>1084</v>
      </c>
      <c r="I5" s="10" t="s">
        <v>13</v>
      </c>
      <c r="J5" s="10" t="s">
        <v>671</v>
      </c>
      <c r="K5" s="10" t="s">
        <v>816</v>
      </c>
      <c r="L5" s="10" t="s">
        <v>1094</v>
      </c>
      <c r="M5" s="12"/>
    </row>
    <row r="6" spans="1:13" ht="15.6" x14ac:dyDescent="0.3">
      <c r="A6" s="10">
        <v>5</v>
      </c>
      <c r="B6" s="10">
        <v>219</v>
      </c>
      <c r="C6" s="10" t="s">
        <v>840</v>
      </c>
      <c r="D6" s="10">
        <v>1972</v>
      </c>
      <c r="E6" s="10" t="s">
        <v>37</v>
      </c>
      <c r="F6" s="10" t="s">
        <v>841</v>
      </c>
      <c r="G6" s="10" t="s">
        <v>842</v>
      </c>
      <c r="H6" s="11" t="s">
        <v>843</v>
      </c>
      <c r="I6" s="10" t="s">
        <v>13</v>
      </c>
      <c r="J6" s="10" t="s">
        <v>670</v>
      </c>
      <c r="K6" s="10" t="s">
        <v>570</v>
      </c>
      <c r="L6" s="10" t="s">
        <v>1096</v>
      </c>
      <c r="M6" s="12"/>
    </row>
    <row r="7" spans="1:13" ht="15.6" x14ac:dyDescent="0.3">
      <c r="A7" s="10">
        <v>6</v>
      </c>
      <c r="B7" s="10">
        <v>19</v>
      </c>
      <c r="C7" s="10" t="s">
        <v>80</v>
      </c>
      <c r="D7" s="10">
        <v>1973</v>
      </c>
      <c r="E7" s="10" t="s">
        <v>76</v>
      </c>
      <c r="F7" s="10" t="s">
        <v>81</v>
      </c>
      <c r="G7" s="10" t="s">
        <v>82</v>
      </c>
      <c r="H7" s="11" t="s">
        <v>83</v>
      </c>
      <c r="I7" s="10" t="s">
        <v>13</v>
      </c>
      <c r="J7" s="10" t="s">
        <v>670</v>
      </c>
      <c r="K7" s="10" t="s">
        <v>1046</v>
      </c>
      <c r="L7" s="10" t="s">
        <v>1095</v>
      </c>
      <c r="M7" s="12"/>
    </row>
    <row r="8" spans="1:13" ht="15.6" x14ac:dyDescent="0.3">
      <c r="A8" s="10">
        <v>8</v>
      </c>
      <c r="B8" s="10">
        <v>183</v>
      </c>
      <c r="C8" s="10" t="s">
        <v>695</v>
      </c>
      <c r="D8" s="10">
        <v>1974</v>
      </c>
      <c r="E8" s="10" t="s">
        <v>37</v>
      </c>
      <c r="F8" s="10" t="s">
        <v>696</v>
      </c>
      <c r="G8" s="10" t="s">
        <v>125</v>
      </c>
      <c r="H8" s="11" t="s">
        <v>697</v>
      </c>
      <c r="I8" s="10" t="s">
        <v>13</v>
      </c>
      <c r="J8" s="10" t="s">
        <v>671</v>
      </c>
      <c r="K8" s="10" t="s">
        <v>524</v>
      </c>
      <c r="L8" s="10" t="s">
        <v>1094</v>
      </c>
      <c r="M8" s="12"/>
    </row>
    <row r="9" spans="1:13" ht="15.6" x14ac:dyDescent="0.3">
      <c r="A9" s="10">
        <v>7</v>
      </c>
      <c r="B9" s="10">
        <v>8</v>
      </c>
      <c r="C9" s="10" t="s">
        <v>35</v>
      </c>
      <c r="D9" s="10">
        <v>1974</v>
      </c>
      <c r="E9" s="10" t="s">
        <v>38</v>
      </c>
      <c r="F9" s="10" t="s">
        <v>39</v>
      </c>
      <c r="G9" s="10" t="s">
        <v>40</v>
      </c>
      <c r="H9" s="11" t="s">
        <v>41</v>
      </c>
      <c r="I9" s="10" t="s">
        <v>13</v>
      </c>
      <c r="J9" s="10" t="s">
        <v>670</v>
      </c>
      <c r="K9" s="10" t="s">
        <v>722</v>
      </c>
      <c r="L9" s="10" t="s">
        <v>1091</v>
      </c>
      <c r="M9" s="12"/>
    </row>
    <row r="10" spans="1:13" ht="15.6" x14ac:dyDescent="0.3">
      <c r="A10" s="10">
        <v>9</v>
      </c>
      <c r="B10" s="10">
        <v>237</v>
      </c>
      <c r="C10" s="10" t="s">
        <v>912</v>
      </c>
      <c r="D10" s="10">
        <v>1977</v>
      </c>
      <c r="E10" s="10" t="s">
        <v>37</v>
      </c>
      <c r="F10" s="10" t="s">
        <v>913</v>
      </c>
      <c r="G10" s="10" t="s">
        <v>462</v>
      </c>
      <c r="H10" s="11" t="s">
        <v>914</v>
      </c>
      <c r="I10" s="10" t="s">
        <v>13</v>
      </c>
      <c r="J10" s="10" t="s">
        <v>670</v>
      </c>
      <c r="K10" s="10" t="s">
        <v>722</v>
      </c>
      <c r="L10" s="10" t="s">
        <v>1091</v>
      </c>
      <c r="M10" s="12"/>
    </row>
    <row r="11" spans="1:13" ht="15.6" x14ac:dyDescent="0.3">
      <c r="A11" s="10">
        <v>10</v>
      </c>
      <c r="B11" s="10">
        <v>6</v>
      </c>
      <c r="C11" s="10" t="s">
        <v>30</v>
      </c>
      <c r="D11" s="10">
        <v>1979</v>
      </c>
      <c r="E11" s="10" t="s">
        <v>37</v>
      </c>
      <c r="F11" s="10" t="s">
        <v>29</v>
      </c>
      <c r="G11" s="10" t="s">
        <v>33</v>
      </c>
      <c r="H11" s="11" t="s">
        <v>1056</v>
      </c>
      <c r="I11" s="10" t="s">
        <v>13</v>
      </c>
      <c r="J11" s="10" t="s">
        <v>670</v>
      </c>
      <c r="K11" s="10" t="s">
        <v>27</v>
      </c>
      <c r="L11" s="12"/>
      <c r="M11" s="12"/>
    </row>
    <row r="12" spans="1:13" ht="15.6" x14ac:dyDescent="0.3">
      <c r="A12" s="10">
        <v>11</v>
      </c>
      <c r="B12" s="10">
        <v>46</v>
      </c>
      <c r="C12" s="10" t="s">
        <v>190</v>
      </c>
      <c r="D12" s="10">
        <v>1980</v>
      </c>
      <c r="E12" s="10" t="s">
        <v>663</v>
      </c>
      <c r="F12" s="10" t="s">
        <v>157</v>
      </c>
      <c r="G12" s="10" t="s">
        <v>158</v>
      </c>
      <c r="H12" s="11" t="s">
        <v>159</v>
      </c>
      <c r="I12" s="10" t="s">
        <v>13</v>
      </c>
      <c r="J12" s="10" t="s">
        <v>670</v>
      </c>
      <c r="K12" s="10" t="s">
        <v>1045</v>
      </c>
      <c r="L12" s="10" t="s">
        <v>1091</v>
      </c>
      <c r="M12" s="12"/>
    </row>
    <row r="13" spans="1:13" ht="15.6" x14ac:dyDescent="0.3">
      <c r="A13" s="10">
        <v>14</v>
      </c>
      <c r="B13" s="10">
        <v>47</v>
      </c>
      <c r="C13" s="10" t="s">
        <v>191</v>
      </c>
      <c r="D13" s="10">
        <v>1982</v>
      </c>
      <c r="E13" s="10" t="s">
        <v>37</v>
      </c>
      <c r="F13" s="10" t="s">
        <v>160</v>
      </c>
      <c r="G13" s="10" t="s">
        <v>137</v>
      </c>
      <c r="H13" s="11" t="s">
        <v>161</v>
      </c>
      <c r="I13" s="10" t="s">
        <v>13</v>
      </c>
      <c r="J13" s="10" t="s">
        <v>671</v>
      </c>
      <c r="K13" s="10" t="s">
        <v>553</v>
      </c>
      <c r="L13" s="10" t="s">
        <v>1092</v>
      </c>
      <c r="M13" s="12"/>
    </row>
    <row r="14" spans="1:13" ht="15.6" x14ac:dyDescent="0.3">
      <c r="A14" s="10">
        <v>12</v>
      </c>
      <c r="B14" s="10">
        <v>195</v>
      </c>
      <c r="C14" s="10" t="s">
        <v>745</v>
      </c>
      <c r="D14" s="10">
        <v>1982</v>
      </c>
      <c r="E14" s="10" t="s">
        <v>76</v>
      </c>
      <c r="F14" s="10" t="s">
        <v>746</v>
      </c>
      <c r="G14" s="10" t="s">
        <v>414</v>
      </c>
      <c r="H14" s="11" t="s">
        <v>747</v>
      </c>
      <c r="I14" s="10" t="s">
        <v>13</v>
      </c>
      <c r="J14" s="10" t="s">
        <v>670</v>
      </c>
      <c r="K14" s="10" t="s">
        <v>1089</v>
      </c>
      <c r="L14" s="10" t="s">
        <v>1096</v>
      </c>
      <c r="M14" s="12"/>
    </row>
    <row r="15" spans="1:13" ht="15.6" x14ac:dyDescent="0.3">
      <c r="A15" s="10">
        <v>16</v>
      </c>
      <c r="B15" s="10">
        <v>217</v>
      </c>
      <c r="C15" s="10" t="s">
        <v>833</v>
      </c>
      <c r="D15" s="10">
        <v>1984</v>
      </c>
      <c r="E15" s="10" t="s">
        <v>37</v>
      </c>
      <c r="F15" s="10" t="s">
        <v>834</v>
      </c>
      <c r="G15" s="10" t="s">
        <v>170</v>
      </c>
      <c r="H15" s="11" t="s">
        <v>835</v>
      </c>
      <c r="I15" s="10" t="s">
        <v>13</v>
      </c>
      <c r="J15" s="10" t="s">
        <v>671</v>
      </c>
      <c r="K15" s="10" t="s">
        <v>836</v>
      </c>
      <c r="L15" s="10" t="s">
        <v>1093</v>
      </c>
      <c r="M15" s="12"/>
    </row>
    <row r="16" spans="1:13" ht="15.6" x14ac:dyDescent="0.3">
      <c r="A16" s="10">
        <v>13</v>
      </c>
      <c r="B16" s="10">
        <v>17</v>
      </c>
      <c r="C16" s="10" t="s">
        <v>73</v>
      </c>
      <c r="D16" s="10">
        <v>1984</v>
      </c>
      <c r="E16" s="10" t="s">
        <v>76</v>
      </c>
      <c r="F16" s="17" t="s">
        <v>74</v>
      </c>
      <c r="G16" s="10" t="s">
        <v>75</v>
      </c>
      <c r="H16" s="11" t="s">
        <v>1044</v>
      </c>
      <c r="I16" s="10" t="s">
        <v>13</v>
      </c>
      <c r="J16" s="10" t="s">
        <v>670</v>
      </c>
      <c r="K16" s="10" t="s">
        <v>27</v>
      </c>
      <c r="L16" s="12"/>
      <c r="M16" s="12"/>
    </row>
    <row r="17" spans="1:13" ht="15.6" x14ac:dyDescent="0.3">
      <c r="A17" s="10">
        <v>18</v>
      </c>
      <c r="B17" s="10">
        <v>111</v>
      </c>
      <c r="C17" s="10" t="s">
        <v>412</v>
      </c>
      <c r="D17" s="10">
        <v>1985</v>
      </c>
      <c r="E17" s="10" t="s">
        <v>76</v>
      </c>
      <c r="F17" s="10" t="s">
        <v>413</v>
      </c>
      <c r="G17" s="10" t="s">
        <v>414</v>
      </c>
      <c r="H17" s="11" t="s">
        <v>415</v>
      </c>
      <c r="I17" s="10" t="s">
        <v>13</v>
      </c>
      <c r="J17" s="10" t="s">
        <v>670</v>
      </c>
      <c r="K17" s="10" t="s">
        <v>1046</v>
      </c>
      <c r="L17" s="10" t="s">
        <v>1095</v>
      </c>
      <c r="M17" s="12"/>
    </row>
    <row r="18" spans="1:13" ht="15.6" x14ac:dyDescent="0.3">
      <c r="A18" s="10">
        <v>19</v>
      </c>
      <c r="B18" s="10">
        <v>239</v>
      </c>
      <c r="C18" s="10" t="s">
        <v>920</v>
      </c>
      <c r="D18" s="10">
        <v>1986</v>
      </c>
      <c r="E18" s="10" t="s">
        <v>37</v>
      </c>
      <c r="F18" s="10" t="s">
        <v>921</v>
      </c>
      <c r="G18" s="10" t="s">
        <v>295</v>
      </c>
      <c r="H18" s="11" t="s">
        <v>922</v>
      </c>
      <c r="I18" s="10" t="s">
        <v>13</v>
      </c>
      <c r="J18" s="10" t="s">
        <v>670</v>
      </c>
      <c r="K18" s="10" t="s">
        <v>27</v>
      </c>
      <c r="L18" s="12"/>
      <c r="M18" s="12"/>
    </row>
    <row r="19" spans="1:13" ht="15.6" x14ac:dyDescent="0.3">
      <c r="A19" s="10">
        <v>20</v>
      </c>
      <c r="B19" s="10">
        <v>78</v>
      </c>
      <c r="C19" s="10" t="s">
        <v>293</v>
      </c>
      <c r="D19" s="10">
        <v>1986</v>
      </c>
      <c r="E19" s="10" t="s">
        <v>37</v>
      </c>
      <c r="F19" s="10" t="s">
        <v>294</v>
      </c>
      <c r="G19" s="10" t="s">
        <v>295</v>
      </c>
      <c r="H19" s="11" t="s">
        <v>296</v>
      </c>
      <c r="I19" s="10" t="s">
        <v>13</v>
      </c>
      <c r="J19" s="10" t="s">
        <v>671</v>
      </c>
      <c r="K19" s="10" t="s">
        <v>1066</v>
      </c>
      <c r="L19" s="10" t="s">
        <v>1094</v>
      </c>
      <c r="M19" s="12"/>
    </row>
    <row r="20" spans="1:13" s="12" customFormat="1" ht="15.6" x14ac:dyDescent="0.3">
      <c r="A20" s="10">
        <v>17</v>
      </c>
      <c r="B20" s="10">
        <v>22</v>
      </c>
      <c r="C20" s="10" t="s">
        <v>93</v>
      </c>
      <c r="D20" s="10">
        <v>1986</v>
      </c>
      <c r="E20" s="10" t="s">
        <v>76</v>
      </c>
      <c r="F20" s="10" t="s">
        <v>90</v>
      </c>
      <c r="G20" s="10" t="s">
        <v>91</v>
      </c>
      <c r="H20" s="11" t="s">
        <v>92</v>
      </c>
      <c r="I20" s="10" t="s">
        <v>13</v>
      </c>
      <c r="J20" s="10" t="s">
        <v>670</v>
      </c>
      <c r="K20" s="10" t="s">
        <v>722</v>
      </c>
      <c r="L20" s="10" t="s">
        <v>1091</v>
      </c>
    </row>
    <row r="21" spans="1:13" ht="15.6" x14ac:dyDescent="0.3">
      <c r="A21" s="10">
        <v>21</v>
      </c>
      <c r="B21" s="10">
        <v>7</v>
      </c>
      <c r="C21" s="10" t="s">
        <v>34</v>
      </c>
      <c r="D21" s="10">
        <v>1987</v>
      </c>
      <c r="E21" s="10" t="s">
        <v>37</v>
      </c>
      <c r="F21" s="10" t="s">
        <v>31</v>
      </c>
      <c r="G21" s="10" t="s">
        <v>32</v>
      </c>
      <c r="H21" s="11" t="s">
        <v>1057</v>
      </c>
      <c r="I21" s="10" t="s">
        <v>13</v>
      </c>
      <c r="J21" s="10" t="s">
        <v>670</v>
      </c>
      <c r="K21" s="10" t="s">
        <v>27</v>
      </c>
      <c r="L21" s="12"/>
      <c r="M21" s="12"/>
    </row>
    <row r="22" spans="1:13" ht="15.6" x14ac:dyDescent="0.3">
      <c r="A22" s="10">
        <v>23</v>
      </c>
      <c r="B22" s="10">
        <v>129</v>
      </c>
      <c r="C22" s="10" t="s">
        <v>488</v>
      </c>
      <c r="D22" s="10">
        <v>1987</v>
      </c>
      <c r="E22" s="10" t="s">
        <v>37</v>
      </c>
      <c r="F22" s="10" t="s">
        <v>485</v>
      </c>
      <c r="G22" s="10" t="s">
        <v>486</v>
      </c>
      <c r="H22" s="11" t="s">
        <v>487</v>
      </c>
      <c r="I22" s="10" t="s">
        <v>13</v>
      </c>
      <c r="J22" s="10" t="s">
        <v>670</v>
      </c>
      <c r="K22" s="10" t="s">
        <v>489</v>
      </c>
      <c r="L22" s="10" t="s">
        <v>1091</v>
      </c>
      <c r="M22" s="12"/>
    </row>
    <row r="23" spans="1:13" ht="15.6" x14ac:dyDescent="0.3">
      <c r="A23" s="10">
        <v>22</v>
      </c>
      <c r="B23" s="10">
        <v>13</v>
      </c>
      <c r="C23" s="10" t="s">
        <v>58</v>
      </c>
      <c r="D23" s="10">
        <v>1988</v>
      </c>
      <c r="E23" s="10" t="s">
        <v>37</v>
      </c>
      <c r="F23" s="10" t="s">
        <v>57</v>
      </c>
      <c r="G23" s="10" t="s">
        <v>59</v>
      </c>
      <c r="H23" s="11" t="s">
        <v>60</v>
      </c>
      <c r="I23" s="10" t="s">
        <v>13</v>
      </c>
      <c r="J23" s="10" t="s">
        <v>670</v>
      </c>
      <c r="K23" s="10" t="s">
        <v>27</v>
      </c>
      <c r="L23" s="12"/>
      <c r="M23" s="12"/>
    </row>
    <row r="24" spans="1:13" s="12" customFormat="1" ht="15.6" x14ac:dyDescent="0.3">
      <c r="A24" s="10">
        <v>26</v>
      </c>
      <c r="B24" s="10">
        <v>104</v>
      </c>
      <c r="C24" s="10" t="s">
        <v>389</v>
      </c>
      <c r="D24" s="10">
        <v>1988</v>
      </c>
      <c r="E24" s="10" t="s">
        <v>37</v>
      </c>
      <c r="F24" s="10" t="s">
        <v>383</v>
      </c>
      <c r="G24" s="10" t="s">
        <v>385</v>
      </c>
      <c r="H24" s="11" t="s">
        <v>384</v>
      </c>
      <c r="I24" s="10" t="s">
        <v>13</v>
      </c>
      <c r="J24" s="10" t="s">
        <v>670</v>
      </c>
      <c r="K24" s="10" t="s">
        <v>1071</v>
      </c>
      <c r="L24" s="10" t="s">
        <v>1091</v>
      </c>
    </row>
    <row r="25" spans="1:13" ht="15.6" x14ac:dyDescent="0.3">
      <c r="A25" s="10">
        <v>24</v>
      </c>
      <c r="B25" s="10">
        <v>18</v>
      </c>
      <c r="C25" s="10" t="s">
        <v>77</v>
      </c>
      <c r="D25" s="10">
        <v>1989</v>
      </c>
      <c r="E25" s="10" t="s">
        <v>37</v>
      </c>
      <c r="F25" s="17" t="s">
        <v>78</v>
      </c>
      <c r="G25" s="10" t="s">
        <v>79</v>
      </c>
      <c r="H25" s="11" t="s">
        <v>1059</v>
      </c>
      <c r="I25" s="10" t="s">
        <v>13</v>
      </c>
      <c r="J25" s="10" t="s">
        <v>670</v>
      </c>
      <c r="K25" s="10" t="s">
        <v>27</v>
      </c>
      <c r="L25" s="12"/>
      <c r="M25" s="12"/>
    </row>
    <row r="26" spans="1:13" ht="15.6" x14ac:dyDescent="0.3">
      <c r="A26" s="10">
        <v>27</v>
      </c>
      <c r="B26" s="10">
        <v>146</v>
      </c>
      <c r="C26" s="10" t="s">
        <v>550</v>
      </c>
      <c r="D26" s="10">
        <v>1989</v>
      </c>
      <c r="E26" s="10" t="s">
        <v>37</v>
      </c>
      <c r="F26" s="10" t="s">
        <v>551</v>
      </c>
      <c r="G26" s="10" t="s">
        <v>374</v>
      </c>
      <c r="H26" s="11" t="s">
        <v>552</v>
      </c>
      <c r="I26" s="10" t="s">
        <v>13</v>
      </c>
      <c r="J26" s="10" t="s">
        <v>671</v>
      </c>
      <c r="K26" s="10" t="s">
        <v>553</v>
      </c>
      <c r="L26" s="10" t="s">
        <v>1092</v>
      </c>
      <c r="M26" s="12"/>
    </row>
    <row r="27" spans="1:13" ht="15.6" x14ac:dyDescent="0.3">
      <c r="A27" s="10">
        <v>25</v>
      </c>
      <c r="B27" s="10">
        <v>109</v>
      </c>
      <c r="C27" s="10" t="s">
        <v>405</v>
      </c>
      <c r="D27" s="10">
        <v>1989</v>
      </c>
      <c r="E27" s="10" t="s">
        <v>397</v>
      </c>
      <c r="F27" s="10" t="s">
        <v>406</v>
      </c>
      <c r="G27" s="10"/>
      <c r="H27" s="10"/>
      <c r="I27" s="10" t="s">
        <v>401</v>
      </c>
      <c r="J27" s="10" t="s">
        <v>671</v>
      </c>
      <c r="K27" s="10" t="s">
        <v>407</v>
      </c>
      <c r="L27" s="10" t="s">
        <v>1093</v>
      </c>
      <c r="M27" s="12"/>
    </row>
    <row r="28" spans="1:13" ht="15.6" x14ac:dyDescent="0.3">
      <c r="A28" s="10">
        <v>30</v>
      </c>
      <c r="B28" s="10">
        <v>256</v>
      </c>
      <c r="C28" s="10" t="s">
        <v>983</v>
      </c>
      <c r="D28" s="10">
        <v>1990</v>
      </c>
      <c r="E28" s="10" t="s">
        <v>37</v>
      </c>
      <c r="F28" s="10" t="s">
        <v>984</v>
      </c>
      <c r="G28" s="10" t="s">
        <v>344</v>
      </c>
      <c r="H28" s="11" t="s">
        <v>985</v>
      </c>
      <c r="I28" s="10" t="s">
        <v>13</v>
      </c>
      <c r="J28" s="10" t="s">
        <v>671</v>
      </c>
      <c r="K28" s="10" t="s">
        <v>429</v>
      </c>
      <c r="L28" s="10" t="s">
        <v>1093</v>
      </c>
      <c r="M28" s="12"/>
    </row>
    <row r="29" spans="1:13" ht="15.6" x14ac:dyDescent="0.3">
      <c r="A29" s="10">
        <v>31</v>
      </c>
      <c r="B29" s="10">
        <v>36</v>
      </c>
      <c r="C29" s="10" t="s">
        <v>180</v>
      </c>
      <c r="D29" s="10">
        <v>1991</v>
      </c>
      <c r="E29" s="10" t="s">
        <v>37</v>
      </c>
      <c r="F29" s="10" t="s">
        <v>131</v>
      </c>
      <c r="G29" s="10" t="s">
        <v>132</v>
      </c>
      <c r="H29" s="10"/>
      <c r="I29" s="10" t="s">
        <v>13</v>
      </c>
      <c r="J29" s="10" t="s">
        <v>671</v>
      </c>
      <c r="K29" s="10" t="s">
        <v>429</v>
      </c>
      <c r="L29" s="10" t="s">
        <v>1093</v>
      </c>
      <c r="M29" s="12"/>
    </row>
    <row r="30" spans="1:13" ht="15.6" x14ac:dyDescent="0.3">
      <c r="A30" s="10">
        <v>29</v>
      </c>
      <c r="B30" s="10">
        <v>200</v>
      </c>
      <c r="C30" s="10" t="s">
        <v>764</v>
      </c>
      <c r="D30" s="10">
        <v>1991</v>
      </c>
      <c r="E30" s="10" t="s">
        <v>37</v>
      </c>
      <c r="F30" s="10" t="s">
        <v>765</v>
      </c>
      <c r="G30" s="10" t="s">
        <v>295</v>
      </c>
      <c r="H30" s="11" t="s">
        <v>766</v>
      </c>
      <c r="I30" s="10" t="s">
        <v>13</v>
      </c>
      <c r="J30" s="10" t="s">
        <v>670</v>
      </c>
      <c r="K30" s="10" t="s">
        <v>767</v>
      </c>
      <c r="L30" s="10" t="s">
        <v>1095</v>
      </c>
      <c r="M30" s="12"/>
    </row>
    <row r="31" spans="1:13" ht="15.6" x14ac:dyDescent="0.3">
      <c r="A31" s="10">
        <v>28</v>
      </c>
      <c r="B31" s="10">
        <v>125</v>
      </c>
      <c r="C31" s="10" t="s">
        <v>471</v>
      </c>
      <c r="D31" s="10">
        <v>1991</v>
      </c>
      <c r="E31" s="10" t="s">
        <v>397</v>
      </c>
      <c r="F31" s="10" t="s">
        <v>472</v>
      </c>
      <c r="G31" s="10" t="s">
        <v>473</v>
      </c>
      <c r="H31" s="10"/>
      <c r="I31" s="10" t="s">
        <v>13</v>
      </c>
      <c r="J31" s="10" t="s">
        <v>670</v>
      </c>
      <c r="K31" s="10" t="s">
        <v>390</v>
      </c>
      <c r="L31" s="10" t="s">
        <v>1091</v>
      </c>
      <c r="M31" s="12"/>
    </row>
    <row r="32" spans="1:13" ht="15.6" x14ac:dyDescent="0.3">
      <c r="A32" s="10">
        <v>34</v>
      </c>
      <c r="B32" s="10">
        <v>79</v>
      </c>
      <c r="C32" s="10" t="s">
        <v>297</v>
      </c>
      <c r="D32" s="10">
        <v>1991</v>
      </c>
      <c r="E32" s="10" t="s">
        <v>38</v>
      </c>
      <c r="F32" s="10" t="s">
        <v>298</v>
      </c>
      <c r="G32" s="10" t="s">
        <v>299</v>
      </c>
      <c r="H32" s="11" t="s">
        <v>1067</v>
      </c>
      <c r="I32" s="10" t="s">
        <v>13</v>
      </c>
      <c r="J32" s="10" t="s">
        <v>670</v>
      </c>
      <c r="K32" s="10" t="s">
        <v>1042</v>
      </c>
      <c r="L32" s="10" t="s">
        <v>1096</v>
      </c>
      <c r="M32" s="12"/>
    </row>
    <row r="33" spans="1:13" ht="15.6" x14ac:dyDescent="0.3">
      <c r="A33" s="10">
        <v>32</v>
      </c>
      <c r="B33" s="10">
        <v>66</v>
      </c>
      <c r="C33" s="10" t="s">
        <v>251</v>
      </c>
      <c r="D33" s="10">
        <v>1992</v>
      </c>
      <c r="E33" s="10" t="s">
        <v>37</v>
      </c>
      <c r="F33" s="10" t="s">
        <v>252</v>
      </c>
      <c r="G33" s="10" t="s">
        <v>137</v>
      </c>
      <c r="H33" s="11" t="s">
        <v>253</v>
      </c>
      <c r="I33" s="10" t="s">
        <v>13</v>
      </c>
      <c r="J33" s="10" t="s">
        <v>670</v>
      </c>
      <c r="K33" s="10" t="s">
        <v>27</v>
      </c>
      <c r="L33" s="12"/>
      <c r="M33" s="12"/>
    </row>
    <row r="34" spans="1:13" ht="15.6" x14ac:dyDescent="0.3">
      <c r="A34" s="10">
        <v>33</v>
      </c>
      <c r="B34" s="10">
        <v>196</v>
      </c>
      <c r="C34" s="10" t="s">
        <v>748</v>
      </c>
      <c r="D34" s="10">
        <v>1992</v>
      </c>
      <c r="E34" s="10" t="s">
        <v>37</v>
      </c>
      <c r="F34" s="10" t="s">
        <v>749</v>
      </c>
      <c r="G34" s="10" t="s">
        <v>750</v>
      </c>
      <c r="H34" s="11" t="s">
        <v>751</v>
      </c>
      <c r="I34" s="10" t="s">
        <v>13</v>
      </c>
      <c r="J34" s="10" t="s">
        <v>670</v>
      </c>
      <c r="K34" s="10" t="s">
        <v>722</v>
      </c>
      <c r="L34" s="10" t="s">
        <v>1091</v>
      </c>
      <c r="M34" s="12"/>
    </row>
    <row r="35" spans="1:13" ht="15.6" x14ac:dyDescent="0.3">
      <c r="A35" s="10">
        <v>36</v>
      </c>
      <c r="B35" s="10">
        <v>188</v>
      </c>
      <c r="C35" s="10" t="s">
        <v>715</v>
      </c>
      <c r="D35" s="10">
        <v>1992</v>
      </c>
      <c r="E35" s="10" t="s">
        <v>37</v>
      </c>
      <c r="F35" s="10" t="s">
        <v>716</v>
      </c>
      <c r="G35" s="10" t="s">
        <v>717</v>
      </c>
      <c r="H35" s="11" t="s">
        <v>718</v>
      </c>
      <c r="I35" s="10" t="s">
        <v>13</v>
      </c>
      <c r="J35" s="10" t="s">
        <v>670</v>
      </c>
      <c r="K35" s="10" t="s">
        <v>27</v>
      </c>
      <c r="L35" s="12"/>
      <c r="M35" s="12"/>
    </row>
    <row r="36" spans="1:13" ht="15.6" x14ac:dyDescent="0.3">
      <c r="A36" s="10">
        <v>35</v>
      </c>
      <c r="B36" s="10">
        <v>115</v>
      </c>
      <c r="C36" s="10" t="s">
        <v>447</v>
      </c>
      <c r="D36" s="10">
        <v>1993</v>
      </c>
      <c r="E36" s="10" t="s">
        <v>37</v>
      </c>
      <c r="F36" s="10" t="s">
        <v>448</v>
      </c>
      <c r="G36" s="10" t="s">
        <v>449</v>
      </c>
      <c r="H36" s="11" t="s">
        <v>450</v>
      </c>
      <c r="I36" s="10" t="s">
        <v>13</v>
      </c>
      <c r="J36" s="10" t="s">
        <v>670</v>
      </c>
      <c r="K36" s="10" t="s">
        <v>27</v>
      </c>
      <c r="L36" s="12"/>
      <c r="M36" s="12"/>
    </row>
    <row r="37" spans="1:13" ht="15.6" x14ac:dyDescent="0.3">
      <c r="A37" s="10">
        <v>37</v>
      </c>
      <c r="B37" s="10">
        <v>155</v>
      </c>
      <c r="C37" s="10" t="s">
        <v>586</v>
      </c>
      <c r="D37" s="10">
        <v>1993</v>
      </c>
      <c r="E37" s="10" t="s">
        <v>37</v>
      </c>
      <c r="F37" s="10" t="s">
        <v>587</v>
      </c>
      <c r="G37" s="10" t="s">
        <v>588</v>
      </c>
      <c r="H37" s="11" t="s">
        <v>589</v>
      </c>
      <c r="I37" s="10" t="s">
        <v>13</v>
      </c>
      <c r="J37" s="10" t="s">
        <v>671</v>
      </c>
      <c r="K37" s="10" t="s">
        <v>590</v>
      </c>
      <c r="L37" s="10" t="s">
        <v>1094</v>
      </c>
      <c r="M37" s="12"/>
    </row>
    <row r="38" spans="1:13" ht="15.6" x14ac:dyDescent="0.3">
      <c r="A38" s="10">
        <v>41</v>
      </c>
      <c r="B38" s="10">
        <v>20</v>
      </c>
      <c r="C38" s="10" t="s">
        <v>84</v>
      </c>
      <c r="D38" s="10">
        <v>1993</v>
      </c>
      <c r="E38" s="10" t="s">
        <v>37</v>
      </c>
      <c r="F38" s="10" t="s">
        <v>85</v>
      </c>
      <c r="G38" s="10" t="s">
        <v>86</v>
      </c>
      <c r="H38" s="11" t="s">
        <v>1060</v>
      </c>
      <c r="I38" s="10" t="s">
        <v>13</v>
      </c>
      <c r="J38" s="10" t="s">
        <v>670</v>
      </c>
      <c r="K38" s="10" t="s">
        <v>27</v>
      </c>
      <c r="L38" s="12"/>
      <c r="M38" s="12"/>
    </row>
    <row r="39" spans="1:13" s="12" customFormat="1" ht="15.6" x14ac:dyDescent="0.3">
      <c r="A39" s="10">
        <v>15</v>
      </c>
      <c r="B39" s="10">
        <v>85</v>
      </c>
      <c r="C39" s="10" t="s">
        <v>323</v>
      </c>
      <c r="D39" s="10">
        <v>1994</v>
      </c>
      <c r="E39" s="10" t="s">
        <v>37</v>
      </c>
      <c r="F39" s="10" t="s">
        <v>320</v>
      </c>
      <c r="G39" s="10" t="s">
        <v>321</v>
      </c>
      <c r="H39" s="11" t="s">
        <v>322</v>
      </c>
      <c r="I39" s="10" t="s">
        <v>13</v>
      </c>
      <c r="J39" s="10" t="s">
        <v>670</v>
      </c>
      <c r="K39" s="10" t="s">
        <v>1087</v>
      </c>
      <c r="L39" s="10" t="s">
        <v>1091</v>
      </c>
    </row>
    <row r="40" spans="1:13" ht="15.6" x14ac:dyDescent="0.3">
      <c r="A40" s="10">
        <v>43</v>
      </c>
      <c r="B40" s="10">
        <v>33</v>
      </c>
      <c r="C40" s="10" t="s">
        <v>177</v>
      </c>
      <c r="D40" s="10">
        <v>1994</v>
      </c>
      <c r="E40" s="10" t="s">
        <v>37</v>
      </c>
      <c r="F40" s="10" t="s">
        <v>124</v>
      </c>
      <c r="G40" s="10" t="s">
        <v>125</v>
      </c>
      <c r="H40" s="10"/>
      <c r="I40" s="10" t="s">
        <v>13</v>
      </c>
      <c r="J40" s="10" t="s">
        <v>670</v>
      </c>
      <c r="K40" s="10" t="s">
        <v>27</v>
      </c>
      <c r="L40" s="12"/>
      <c r="M40" s="12"/>
    </row>
    <row r="41" spans="1:13" ht="15.6" x14ac:dyDescent="0.3">
      <c r="A41" s="10">
        <v>40</v>
      </c>
      <c r="B41" s="10">
        <v>269</v>
      </c>
      <c r="C41" s="10" t="s">
        <v>1031</v>
      </c>
      <c r="D41" s="10">
        <v>1994</v>
      </c>
      <c r="E41" s="10" t="s">
        <v>37</v>
      </c>
      <c r="F41" s="10" t="s">
        <v>1032</v>
      </c>
      <c r="G41" s="10" t="s">
        <v>1033</v>
      </c>
      <c r="H41" s="11" t="s">
        <v>1034</v>
      </c>
      <c r="I41" s="10" t="s">
        <v>13</v>
      </c>
      <c r="J41" s="10" t="s">
        <v>671</v>
      </c>
      <c r="K41" s="10" t="s">
        <v>429</v>
      </c>
      <c r="L41" s="10" t="s">
        <v>1093</v>
      </c>
      <c r="M41" s="12"/>
    </row>
    <row r="42" spans="1:13" ht="15.6" x14ac:dyDescent="0.3">
      <c r="A42" s="10">
        <v>42</v>
      </c>
      <c r="B42" s="10">
        <v>131</v>
      </c>
      <c r="C42" s="10" t="s">
        <v>494</v>
      </c>
      <c r="D42" s="10">
        <v>1994</v>
      </c>
      <c r="E42" s="10" t="s">
        <v>37</v>
      </c>
      <c r="F42" s="10" t="s">
        <v>495</v>
      </c>
      <c r="G42" s="10" t="s">
        <v>496</v>
      </c>
      <c r="H42" s="11" t="s">
        <v>497</v>
      </c>
      <c r="I42" s="10" t="s">
        <v>13</v>
      </c>
      <c r="J42" s="10" t="s">
        <v>670</v>
      </c>
      <c r="K42" s="10" t="s">
        <v>27</v>
      </c>
      <c r="L42" s="12"/>
      <c r="M42" s="12"/>
    </row>
    <row r="43" spans="1:13" ht="15.6" x14ac:dyDescent="0.3">
      <c r="A43" s="10">
        <v>39</v>
      </c>
      <c r="B43" s="10">
        <v>223</v>
      </c>
      <c r="C43" s="10" t="s">
        <v>858</v>
      </c>
      <c r="D43" s="10">
        <v>1994</v>
      </c>
      <c r="E43" s="10" t="s">
        <v>37</v>
      </c>
      <c r="F43" s="10" t="s">
        <v>859</v>
      </c>
      <c r="G43" s="10" t="s">
        <v>363</v>
      </c>
      <c r="H43" s="11" t="s">
        <v>860</v>
      </c>
      <c r="I43" s="10" t="s">
        <v>13</v>
      </c>
      <c r="J43" s="10" t="s">
        <v>671</v>
      </c>
      <c r="K43" s="10" t="s">
        <v>524</v>
      </c>
      <c r="L43" s="10" t="s">
        <v>1094</v>
      </c>
      <c r="M43" s="12"/>
    </row>
    <row r="44" spans="1:13" ht="15.6" x14ac:dyDescent="0.3">
      <c r="A44" s="10">
        <v>46</v>
      </c>
      <c r="B44" s="10">
        <v>120</v>
      </c>
      <c r="C44" s="10" t="s">
        <v>451</v>
      </c>
      <c r="D44" s="10">
        <v>1994</v>
      </c>
      <c r="E44" s="10" t="s">
        <v>76</v>
      </c>
      <c r="F44" s="10" t="s">
        <v>453</v>
      </c>
      <c r="G44" s="10" t="s">
        <v>452</v>
      </c>
      <c r="H44" s="10"/>
      <c r="I44" s="10" t="s">
        <v>454</v>
      </c>
      <c r="J44" s="10" t="s">
        <v>671</v>
      </c>
      <c r="K44" s="10" t="s">
        <v>390</v>
      </c>
      <c r="L44" s="10" t="s">
        <v>1091</v>
      </c>
      <c r="M44" s="12"/>
    </row>
    <row r="45" spans="1:13" ht="15.6" x14ac:dyDescent="0.3">
      <c r="A45" s="10">
        <v>38</v>
      </c>
      <c r="B45" s="10">
        <v>189</v>
      </c>
      <c r="C45" s="10" t="s">
        <v>719</v>
      </c>
      <c r="D45" s="10">
        <v>1994</v>
      </c>
      <c r="E45" s="10" t="s">
        <v>38</v>
      </c>
      <c r="F45" s="10" t="s">
        <v>720</v>
      </c>
      <c r="G45" s="10" t="s">
        <v>721</v>
      </c>
      <c r="H45" s="18" t="s">
        <v>723</v>
      </c>
      <c r="I45" s="10" t="s">
        <v>13</v>
      </c>
      <c r="J45" s="10" t="s">
        <v>670</v>
      </c>
      <c r="K45" s="10" t="s">
        <v>722</v>
      </c>
      <c r="L45" s="10" t="s">
        <v>1091</v>
      </c>
      <c r="M45" s="12"/>
    </row>
    <row r="46" spans="1:13" ht="15.6" x14ac:dyDescent="0.3">
      <c r="A46" s="10">
        <v>44</v>
      </c>
      <c r="B46" s="10">
        <v>38</v>
      </c>
      <c r="C46" s="10" t="s">
        <v>182</v>
      </c>
      <c r="D46" s="10">
        <v>1995</v>
      </c>
      <c r="E46" s="10" t="s">
        <v>37</v>
      </c>
      <c r="F46" s="10" t="s">
        <v>136</v>
      </c>
      <c r="G46" s="10" t="s">
        <v>137</v>
      </c>
      <c r="H46" s="11" t="s">
        <v>138</v>
      </c>
      <c r="I46" s="10" t="s">
        <v>13</v>
      </c>
      <c r="J46" s="10" t="s">
        <v>670</v>
      </c>
      <c r="K46" s="10" t="s">
        <v>722</v>
      </c>
      <c r="L46" s="10" t="s">
        <v>1091</v>
      </c>
      <c r="M46" s="12"/>
    </row>
    <row r="47" spans="1:13" ht="15.6" x14ac:dyDescent="0.3">
      <c r="A47" s="10">
        <v>49</v>
      </c>
      <c r="B47" s="10">
        <v>246</v>
      </c>
      <c r="C47" s="10" t="s">
        <v>945</v>
      </c>
      <c r="D47" s="10">
        <v>1995</v>
      </c>
      <c r="E47" s="10" t="s">
        <v>37</v>
      </c>
      <c r="F47" s="10" t="s">
        <v>944</v>
      </c>
      <c r="G47" s="10" t="s">
        <v>946</v>
      </c>
      <c r="H47" s="11" t="s">
        <v>947</v>
      </c>
      <c r="I47" s="10" t="s">
        <v>13</v>
      </c>
      <c r="J47" s="10" t="s">
        <v>670</v>
      </c>
      <c r="K47" s="10" t="s">
        <v>948</v>
      </c>
      <c r="L47" s="10" t="s">
        <v>1097</v>
      </c>
      <c r="M47" s="12"/>
    </row>
    <row r="48" spans="1:13" ht="15.6" x14ac:dyDescent="0.3">
      <c r="A48" s="10">
        <v>51</v>
      </c>
      <c r="B48" s="10">
        <v>4</v>
      </c>
      <c r="C48" s="10" t="s">
        <v>23</v>
      </c>
      <c r="D48" s="10">
        <v>1995</v>
      </c>
      <c r="E48" s="10" t="s">
        <v>37</v>
      </c>
      <c r="F48" s="10" t="s">
        <v>20</v>
      </c>
      <c r="G48" s="10" t="s">
        <v>22</v>
      </c>
      <c r="H48" s="11" t="s">
        <v>21</v>
      </c>
      <c r="I48" s="10" t="s">
        <v>13</v>
      </c>
      <c r="J48" s="10" t="s">
        <v>670</v>
      </c>
      <c r="K48" s="10" t="s">
        <v>27</v>
      </c>
      <c r="L48" s="12"/>
      <c r="M48" s="12"/>
    </row>
    <row r="49" spans="1:13" ht="15.6" x14ac:dyDescent="0.3">
      <c r="A49" s="10">
        <v>47</v>
      </c>
      <c r="B49" s="10">
        <v>177</v>
      </c>
      <c r="C49" s="10" t="s">
        <v>675</v>
      </c>
      <c r="D49" s="10">
        <v>1995</v>
      </c>
      <c r="E49" s="10" t="s">
        <v>76</v>
      </c>
      <c r="F49" s="10" t="s">
        <v>676</v>
      </c>
      <c r="G49" s="10" t="s">
        <v>122</v>
      </c>
      <c r="H49" s="11" t="s">
        <v>677</v>
      </c>
      <c r="I49" s="10" t="s">
        <v>13</v>
      </c>
      <c r="J49" s="10" t="s">
        <v>670</v>
      </c>
      <c r="K49" s="10" t="s">
        <v>678</v>
      </c>
      <c r="L49" s="10" t="s">
        <v>1096</v>
      </c>
      <c r="M49" s="12"/>
    </row>
    <row r="50" spans="1:13" ht="15.6" x14ac:dyDescent="0.3">
      <c r="A50" s="10">
        <v>45</v>
      </c>
      <c r="B50" s="10">
        <v>128</v>
      </c>
      <c r="C50" s="10" t="s">
        <v>482</v>
      </c>
      <c r="D50" s="10">
        <v>1995</v>
      </c>
      <c r="E50" s="10" t="s">
        <v>397</v>
      </c>
      <c r="F50" s="10" t="s">
        <v>483</v>
      </c>
      <c r="G50" s="10" t="s">
        <v>484</v>
      </c>
      <c r="H50" s="10"/>
      <c r="I50" s="10" t="s">
        <v>13</v>
      </c>
      <c r="J50" s="10" t="s">
        <v>670</v>
      </c>
      <c r="K50" s="10" t="s">
        <v>394</v>
      </c>
      <c r="L50" s="10" t="s">
        <v>1096</v>
      </c>
      <c r="M50" s="12"/>
    </row>
    <row r="51" spans="1:13" ht="15.6" x14ac:dyDescent="0.3">
      <c r="A51" s="10">
        <v>48</v>
      </c>
      <c r="B51" s="10">
        <v>27</v>
      </c>
      <c r="C51" s="10" t="s">
        <v>111</v>
      </c>
      <c r="D51" s="10">
        <v>1995</v>
      </c>
      <c r="E51" s="10" t="s">
        <v>397</v>
      </c>
      <c r="F51" s="10" t="s">
        <v>109</v>
      </c>
      <c r="G51" s="10" t="s">
        <v>110</v>
      </c>
      <c r="H51" s="10"/>
      <c r="I51" s="10" t="s">
        <v>13</v>
      </c>
      <c r="J51" s="10" t="s">
        <v>670</v>
      </c>
      <c r="K51" s="10" t="s">
        <v>722</v>
      </c>
      <c r="L51" s="10" t="s">
        <v>1091</v>
      </c>
      <c r="M51" s="12"/>
    </row>
    <row r="52" spans="1:13" ht="15.6" x14ac:dyDescent="0.3">
      <c r="A52" s="10">
        <v>52</v>
      </c>
      <c r="B52" s="10">
        <v>29</v>
      </c>
      <c r="C52" s="10" t="s">
        <v>173</v>
      </c>
      <c r="D52" s="10">
        <v>1996</v>
      </c>
      <c r="E52" s="10" t="s">
        <v>37</v>
      </c>
      <c r="F52" s="10" t="s">
        <v>115</v>
      </c>
      <c r="G52" s="10" t="s">
        <v>32</v>
      </c>
      <c r="H52" s="10"/>
      <c r="I52" s="10" t="s">
        <v>13</v>
      </c>
      <c r="J52" s="10" t="s">
        <v>670</v>
      </c>
      <c r="K52" s="10" t="s">
        <v>27</v>
      </c>
      <c r="L52" s="12"/>
      <c r="M52" s="12"/>
    </row>
    <row r="53" spans="1:13" ht="15.6" x14ac:dyDescent="0.3">
      <c r="A53" s="10">
        <v>56</v>
      </c>
      <c r="B53" s="10">
        <v>32</v>
      </c>
      <c r="C53" s="10" t="s">
        <v>176</v>
      </c>
      <c r="D53" s="10">
        <v>1996</v>
      </c>
      <c r="E53" s="10" t="s">
        <v>76</v>
      </c>
      <c r="F53" s="10" t="s">
        <v>121</v>
      </c>
      <c r="G53" s="10" t="s">
        <v>122</v>
      </c>
      <c r="H53" s="11" t="s">
        <v>123</v>
      </c>
      <c r="I53" s="10" t="s">
        <v>13</v>
      </c>
      <c r="J53" s="10" t="s">
        <v>670</v>
      </c>
      <c r="K53" s="10" t="s">
        <v>427</v>
      </c>
      <c r="L53" s="10" t="s">
        <v>1095</v>
      </c>
      <c r="M53" s="12"/>
    </row>
    <row r="54" spans="1:13" ht="15.6" x14ac:dyDescent="0.3">
      <c r="A54" s="10">
        <v>50</v>
      </c>
      <c r="B54" s="10">
        <v>194</v>
      </c>
      <c r="C54" s="10" t="s">
        <v>741</v>
      </c>
      <c r="D54" s="10">
        <v>1996</v>
      </c>
      <c r="E54" s="10" t="s">
        <v>38</v>
      </c>
      <c r="F54" s="10" t="s">
        <v>742</v>
      </c>
      <c r="G54" s="10" t="s">
        <v>743</v>
      </c>
      <c r="H54" s="10"/>
      <c r="I54" s="10" t="s">
        <v>13</v>
      </c>
      <c r="J54" s="10" t="s">
        <v>671</v>
      </c>
      <c r="K54" s="10" t="s">
        <v>744</v>
      </c>
      <c r="L54" s="10" t="s">
        <v>1093</v>
      </c>
      <c r="M54" s="12"/>
    </row>
    <row r="55" spans="1:13" ht="15.6" x14ac:dyDescent="0.3">
      <c r="A55" s="10">
        <v>53</v>
      </c>
      <c r="B55" s="10">
        <v>178</v>
      </c>
      <c r="C55" s="10" t="s">
        <v>679</v>
      </c>
      <c r="D55" s="10">
        <v>1997</v>
      </c>
      <c r="E55" s="10" t="s">
        <v>455</v>
      </c>
      <c r="F55" s="10" t="s">
        <v>680</v>
      </c>
      <c r="G55" s="10"/>
      <c r="H55" s="10"/>
      <c r="I55" s="10" t="s">
        <v>455</v>
      </c>
      <c r="J55" s="10" t="s">
        <v>671</v>
      </c>
      <c r="K55" s="10" t="s">
        <v>429</v>
      </c>
      <c r="L55" s="10" t="s">
        <v>1093</v>
      </c>
      <c r="M55" s="12"/>
    </row>
    <row r="56" spans="1:13" ht="15.6" x14ac:dyDescent="0.3">
      <c r="A56" s="10">
        <v>57</v>
      </c>
      <c r="B56" s="10">
        <v>159</v>
      </c>
      <c r="C56" s="10" t="s">
        <v>604</v>
      </c>
      <c r="D56" s="10">
        <v>1997</v>
      </c>
      <c r="E56" s="10" t="s">
        <v>37</v>
      </c>
      <c r="F56" s="10" t="s">
        <v>605</v>
      </c>
      <c r="G56" s="10" t="s">
        <v>606</v>
      </c>
      <c r="H56" s="11" t="s">
        <v>607</v>
      </c>
      <c r="I56" s="10" t="s">
        <v>13</v>
      </c>
      <c r="J56" s="10" t="s">
        <v>671</v>
      </c>
      <c r="K56" s="10" t="s">
        <v>553</v>
      </c>
      <c r="L56" s="10" t="s">
        <v>1092</v>
      </c>
      <c r="M56" s="12"/>
    </row>
    <row r="57" spans="1:13" ht="15.6" x14ac:dyDescent="0.3">
      <c r="A57" s="10">
        <v>55</v>
      </c>
      <c r="B57" s="10">
        <v>264</v>
      </c>
      <c r="C57" s="10" t="s">
        <v>1012</v>
      </c>
      <c r="D57" s="10">
        <v>1997</v>
      </c>
      <c r="E57" s="10" t="s">
        <v>37</v>
      </c>
      <c r="F57" s="10" t="s">
        <v>1013</v>
      </c>
      <c r="G57" s="10" t="s">
        <v>1014</v>
      </c>
      <c r="H57" s="11" t="s">
        <v>1015</v>
      </c>
      <c r="I57" s="10" t="s">
        <v>13</v>
      </c>
      <c r="J57" s="10" t="s">
        <v>671</v>
      </c>
      <c r="K57" s="10" t="s">
        <v>1016</v>
      </c>
      <c r="L57" s="10" t="s">
        <v>1094</v>
      </c>
      <c r="M57" s="12"/>
    </row>
    <row r="58" spans="1:13" ht="15.6" x14ac:dyDescent="0.3">
      <c r="A58" s="10">
        <v>59</v>
      </c>
      <c r="B58" s="10">
        <v>197</v>
      </c>
      <c r="C58" s="10" t="s">
        <v>752</v>
      </c>
      <c r="D58" s="10">
        <v>1997</v>
      </c>
      <c r="E58" s="10" t="s">
        <v>37</v>
      </c>
      <c r="F58" s="10" t="s">
        <v>753</v>
      </c>
      <c r="G58" s="10" t="s">
        <v>754</v>
      </c>
      <c r="H58" s="11" t="s">
        <v>755</v>
      </c>
      <c r="I58" s="10" t="s">
        <v>13</v>
      </c>
      <c r="J58" s="10" t="s">
        <v>671</v>
      </c>
      <c r="K58" s="10" t="s">
        <v>744</v>
      </c>
      <c r="L58" s="10" t="s">
        <v>1093</v>
      </c>
      <c r="M58" s="12"/>
    </row>
    <row r="59" spans="1:13" ht="15.6" x14ac:dyDescent="0.3">
      <c r="A59" s="10">
        <v>54</v>
      </c>
      <c r="B59" s="10">
        <v>184</v>
      </c>
      <c r="C59" s="10" t="s">
        <v>698</v>
      </c>
      <c r="D59" s="10">
        <v>1997</v>
      </c>
      <c r="E59" s="10" t="s">
        <v>700</v>
      </c>
      <c r="F59" s="10" t="s">
        <v>699</v>
      </c>
      <c r="G59" s="10" t="s">
        <v>701</v>
      </c>
      <c r="H59" s="11" t="s">
        <v>702</v>
      </c>
      <c r="I59" s="10" t="s">
        <v>13</v>
      </c>
      <c r="J59" s="10" t="s">
        <v>670</v>
      </c>
      <c r="K59" s="10" t="s">
        <v>703</v>
      </c>
      <c r="L59" s="10" t="s">
        <v>1091</v>
      </c>
      <c r="M59" s="12"/>
    </row>
    <row r="60" spans="1:13" ht="15.6" x14ac:dyDescent="0.3">
      <c r="A60" s="10">
        <v>63</v>
      </c>
      <c r="B60" s="10">
        <v>261</v>
      </c>
      <c r="C60" s="10" t="s">
        <v>1001</v>
      </c>
      <c r="D60" s="10">
        <v>1998</v>
      </c>
      <c r="E60" s="10" t="s">
        <v>37</v>
      </c>
      <c r="F60" s="10" t="s">
        <v>1002</v>
      </c>
      <c r="G60" s="10"/>
      <c r="H60" s="11" t="s">
        <v>1003</v>
      </c>
      <c r="I60" s="10" t="s">
        <v>1004</v>
      </c>
      <c r="J60" s="10" t="s">
        <v>671</v>
      </c>
      <c r="K60" s="10" t="s">
        <v>429</v>
      </c>
      <c r="L60" s="10" t="s">
        <v>1093</v>
      </c>
      <c r="M60" s="12"/>
    </row>
    <row r="61" spans="1:13" ht="15.6" x14ac:dyDescent="0.3">
      <c r="A61" s="10">
        <v>58</v>
      </c>
      <c r="B61" s="10">
        <v>53</v>
      </c>
      <c r="C61" s="17" t="s">
        <v>202</v>
      </c>
      <c r="D61" s="10">
        <v>1998</v>
      </c>
      <c r="E61" s="10" t="s">
        <v>397</v>
      </c>
      <c r="F61" s="17" t="s">
        <v>203</v>
      </c>
      <c r="G61" s="13" t="s">
        <v>204</v>
      </c>
      <c r="H61" s="11" t="s">
        <v>205</v>
      </c>
      <c r="I61" s="10" t="s">
        <v>13</v>
      </c>
      <c r="J61" s="10" t="s">
        <v>671</v>
      </c>
      <c r="K61" s="10" t="s">
        <v>1053</v>
      </c>
      <c r="L61" s="10" t="s">
        <v>1098</v>
      </c>
      <c r="M61" s="12"/>
    </row>
    <row r="62" spans="1:13" ht="15.6" x14ac:dyDescent="0.3">
      <c r="A62" s="10">
        <v>62</v>
      </c>
      <c r="B62" s="10">
        <v>213</v>
      </c>
      <c r="C62" s="10" t="s">
        <v>817</v>
      </c>
      <c r="D62" s="10">
        <v>1999</v>
      </c>
      <c r="E62" s="10" t="s">
        <v>37</v>
      </c>
      <c r="F62" s="10" t="s">
        <v>818</v>
      </c>
      <c r="G62" s="10" t="s">
        <v>10</v>
      </c>
      <c r="H62" s="11" t="s">
        <v>819</v>
      </c>
      <c r="I62" s="10" t="s">
        <v>13</v>
      </c>
      <c r="J62" s="10" t="s">
        <v>670</v>
      </c>
      <c r="K62" s="10" t="s">
        <v>27</v>
      </c>
      <c r="L62" s="12"/>
      <c r="M62" s="12"/>
    </row>
    <row r="63" spans="1:13" ht="15.6" x14ac:dyDescent="0.3">
      <c r="A63" s="10">
        <v>61</v>
      </c>
      <c r="B63" s="10">
        <v>260</v>
      </c>
      <c r="C63" s="10" t="s">
        <v>997</v>
      </c>
      <c r="D63" s="10">
        <v>1999</v>
      </c>
      <c r="E63" s="10" t="s">
        <v>37</v>
      </c>
      <c r="F63" s="10" t="s">
        <v>998</v>
      </c>
      <c r="G63" s="10" t="s">
        <v>999</v>
      </c>
      <c r="H63" s="11" t="s">
        <v>1000</v>
      </c>
      <c r="I63" s="10" t="s">
        <v>13</v>
      </c>
      <c r="J63" s="10" t="s">
        <v>670</v>
      </c>
      <c r="K63" s="10" t="s">
        <v>722</v>
      </c>
      <c r="L63" s="10" t="s">
        <v>1091</v>
      </c>
      <c r="M63" s="12"/>
    </row>
    <row r="64" spans="1:13" ht="15.6" x14ac:dyDescent="0.3">
      <c r="A64" s="10">
        <v>60</v>
      </c>
      <c r="B64" s="10">
        <v>14</v>
      </c>
      <c r="C64" s="10" t="s">
        <v>62</v>
      </c>
      <c r="D64" s="10">
        <v>1999</v>
      </c>
      <c r="E64" s="10" t="s">
        <v>37</v>
      </c>
      <c r="F64" s="10" t="s">
        <v>61</v>
      </c>
      <c r="G64" s="10" t="s">
        <v>63</v>
      </c>
      <c r="H64" s="19" t="s">
        <v>64</v>
      </c>
      <c r="I64" s="10" t="s">
        <v>13</v>
      </c>
      <c r="J64" s="10" t="s">
        <v>670</v>
      </c>
      <c r="K64" s="10" t="s">
        <v>27</v>
      </c>
      <c r="L64" s="12"/>
      <c r="M64" s="12"/>
    </row>
    <row r="65" spans="1:13" ht="15.6" x14ac:dyDescent="0.3">
      <c r="A65" s="10">
        <v>66</v>
      </c>
      <c r="B65" s="10">
        <v>210</v>
      </c>
      <c r="C65" s="10" t="s">
        <v>804</v>
      </c>
      <c r="D65" s="10">
        <v>1999</v>
      </c>
      <c r="E65" s="10" t="s">
        <v>37</v>
      </c>
      <c r="F65" s="10" t="s">
        <v>805</v>
      </c>
      <c r="G65" s="10" t="s">
        <v>806</v>
      </c>
      <c r="H65" s="11" t="s">
        <v>807</v>
      </c>
      <c r="I65" s="10" t="s">
        <v>13</v>
      </c>
      <c r="J65" s="10" t="s">
        <v>670</v>
      </c>
      <c r="K65" s="10" t="s">
        <v>722</v>
      </c>
      <c r="L65" s="10" t="s">
        <v>1091</v>
      </c>
      <c r="M65" s="12"/>
    </row>
    <row r="66" spans="1:13" ht="15.6" x14ac:dyDescent="0.3">
      <c r="A66" s="10">
        <v>64</v>
      </c>
      <c r="B66" s="10">
        <v>232</v>
      </c>
      <c r="C66" s="10" t="s">
        <v>893</v>
      </c>
      <c r="D66" s="10">
        <v>2001</v>
      </c>
      <c r="E66" s="10" t="s">
        <v>37</v>
      </c>
      <c r="F66" s="10" t="s">
        <v>894</v>
      </c>
      <c r="G66" s="10" t="s">
        <v>129</v>
      </c>
      <c r="H66" s="11" t="s">
        <v>895</v>
      </c>
      <c r="I66" s="10" t="s">
        <v>13</v>
      </c>
      <c r="J66" s="10" t="s">
        <v>671</v>
      </c>
      <c r="K66" s="10" t="s">
        <v>896</v>
      </c>
      <c r="L66" s="10" t="s">
        <v>1092</v>
      </c>
      <c r="M66" s="12"/>
    </row>
    <row r="67" spans="1:13" ht="15.6" x14ac:dyDescent="0.3">
      <c r="A67" s="10">
        <v>67</v>
      </c>
      <c r="B67" s="10">
        <v>201</v>
      </c>
      <c r="C67" s="10" t="s">
        <v>451</v>
      </c>
      <c r="D67" s="10">
        <v>2001</v>
      </c>
      <c r="E67" s="10" t="s">
        <v>37</v>
      </c>
      <c r="F67" s="17" t="s">
        <v>768</v>
      </c>
      <c r="G67" s="10" t="s">
        <v>769</v>
      </c>
      <c r="H67" s="11" t="s">
        <v>770</v>
      </c>
      <c r="I67" s="10" t="s">
        <v>13</v>
      </c>
      <c r="J67" s="10" t="s">
        <v>670</v>
      </c>
      <c r="K67" s="10" t="s">
        <v>722</v>
      </c>
      <c r="L67" s="10" t="s">
        <v>1091</v>
      </c>
      <c r="M67" s="12"/>
    </row>
    <row r="68" spans="1:13" ht="15.6" x14ac:dyDescent="0.3">
      <c r="A68" s="10">
        <v>73</v>
      </c>
      <c r="B68" s="10">
        <v>113</v>
      </c>
      <c r="C68" s="10" t="s">
        <v>419</v>
      </c>
      <c r="D68" s="10">
        <v>2001</v>
      </c>
      <c r="E68" s="10" t="s">
        <v>37</v>
      </c>
      <c r="F68" s="10" t="s">
        <v>420</v>
      </c>
      <c r="G68" s="10" t="s">
        <v>425</v>
      </c>
      <c r="H68" s="11" t="s">
        <v>421</v>
      </c>
      <c r="I68" s="10" t="s">
        <v>13</v>
      </c>
      <c r="J68" s="10" t="s">
        <v>670</v>
      </c>
      <c r="K68" s="10" t="s">
        <v>1042</v>
      </c>
      <c r="L68" s="10" t="s">
        <v>1096</v>
      </c>
      <c r="M68" s="12"/>
    </row>
    <row r="69" spans="1:13" ht="15.6" x14ac:dyDescent="0.3">
      <c r="A69" s="10">
        <v>68</v>
      </c>
      <c r="B69" s="10">
        <v>241</v>
      </c>
      <c r="C69" s="10" t="s">
        <v>927</v>
      </c>
      <c r="D69" s="10">
        <v>2001</v>
      </c>
      <c r="E69" s="10" t="s">
        <v>76</v>
      </c>
      <c r="F69" s="10" t="s">
        <v>928</v>
      </c>
      <c r="G69" s="10" t="s">
        <v>929</v>
      </c>
      <c r="H69" s="11" t="s">
        <v>930</v>
      </c>
      <c r="I69" s="10" t="s">
        <v>13</v>
      </c>
      <c r="J69" s="10" t="s">
        <v>670</v>
      </c>
      <c r="K69" s="10" t="s">
        <v>722</v>
      </c>
      <c r="L69" s="10" t="s">
        <v>1091</v>
      </c>
      <c r="M69" s="12"/>
    </row>
    <row r="70" spans="1:13" ht="15.6" x14ac:dyDescent="0.3">
      <c r="A70" s="10">
        <v>65</v>
      </c>
      <c r="B70" s="10">
        <v>253</v>
      </c>
      <c r="C70" s="10" t="s">
        <v>971</v>
      </c>
      <c r="D70" s="10">
        <v>2001</v>
      </c>
      <c r="E70" s="10" t="s">
        <v>38</v>
      </c>
      <c r="F70" s="10" t="s">
        <v>972</v>
      </c>
      <c r="G70" s="10" t="s">
        <v>973</v>
      </c>
      <c r="H70" s="11" t="s">
        <v>974</v>
      </c>
      <c r="I70" s="10" t="s">
        <v>13</v>
      </c>
      <c r="J70" s="10" t="s">
        <v>670</v>
      </c>
      <c r="K70" s="10" t="s">
        <v>722</v>
      </c>
      <c r="L70" s="10" t="s">
        <v>1091</v>
      </c>
      <c r="M70" s="12"/>
    </row>
    <row r="71" spans="1:13" ht="15.6" x14ac:dyDescent="0.3">
      <c r="A71" s="10">
        <v>74</v>
      </c>
      <c r="B71" s="10">
        <v>118</v>
      </c>
      <c r="C71" s="10" t="s">
        <v>439</v>
      </c>
      <c r="D71" s="10">
        <v>2002</v>
      </c>
      <c r="E71" s="10" t="s">
        <v>37</v>
      </c>
      <c r="F71" s="10" t="s">
        <v>440</v>
      </c>
      <c r="G71" s="10" t="s">
        <v>441</v>
      </c>
      <c r="H71" s="11" t="s">
        <v>442</v>
      </c>
      <c r="I71" s="10" t="s">
        <v>13</v>
      </c>
      <c r="J71" s="10" t="s">
        <v>670</v>
      </c>
      <c r="K71" s="10" t="s">
        <v>390</v>
      </c>
      <c r="L71" s="10" t="s">
        <v>1091</v>
      </c>
      <c r="M71" s="12"/>
    </row>
    <row r="72" spans="1:13" ht="15.6" x14ac:dyDescent="0.3">
      <c r="A72" s="10">
        <v>69</v>
      </c>
      <c r="B72" s="10">
        <v>176</v>
      </c>
      <c r="C72" s="10" t="s">
        <v>672</v>
      </c>
      <c r="D72" s="10">
        <v>2002</v>
      </c>
      <c r="E72" s="10" t="s">
        <v>37</v>
      </c>
      <c r="F72" s="10" t="s">
        <v>673</v>
      </c>
      <c r="G72" s="10" t="s">
        <v>242</v>
      </c>
      <c r="H72" s="11" t="s">
        <v>674</v>
      </c>
      <c r="I72" s="10" t="s">
        <v>13</v>
      </c>
      <c r="J72" s="10" t="s">
        <v>671</v>
      </c>
      <c r="K72" s="10" t="s">
        <v>553</v>
      </c>
      <c r="L72" s="10" t="s">
        <v>1092</v>
      </c>
      <c r="M72" s="12"/>
    </row>
    <row r="73" spans="1:13" ht="15.6" x14ac:dyDescent="0.3">
      <c r="A73" s="10">
        <v>70</v>
      </c>
      <c r="B73" s="10">
        <v>132</v>
      </c>
      <c r="C73" s="10" t="s">
        <v>498</v>
      </c>
      <c r="D73" s="10">
        <v>2002</v>
      </c>
      <c r="E73" s="10" t="s">
        <v>37</v>
      </c>
      <c r="F73" s="10" t="s">
        <v>499</v>
      </c>
      <c r="G73" s="10" t="s">
        <v>129</v>
      </c>
      <c r="H73" s="11" t="s">
        <v>500</v>
      </c>
      <c r="I73" s="10" t="s">
        <v>13</v>
      </c>
      <c r="J73" s="10" t="s">
        <v>671</v>
      </c>
      <c r="K73" s="10" t="s">
        <v>501</v>
      </c>
      <c r="L73" s="10" t="s">
        <v>1092</v>
      </c>
      <c r="M73" s="12"/>
    </row>
    <row r="74" spans="1:13" ht="15.6" x14ac:dyDescent="0.3">
      <c r="A74" s="10">
        <v>72</v>
      </c>
      <c r="B74" s="10">
        <v>156</v>
      </c>
      <c r="C74" s="10" t="s">
        <v>591</v>
      </c>
      <c r="D74" s="10">
        <v>2002</v>
      </c>
      <c r="E74" s="10" t="s">
        <v>37</v>
      </c>
      <c r="F74" s="10" t="s">
        <v>592</v>
      </c>
      <c r="G74" s="10" t="s">
        <v>593</v>
      </c>
      <c r="H74" s="11" t="s">
        <v>594</v>
      </c>
      <c r="I74" s="10" t="s">
        <v>13</v>
      </c>
      <c r="J74" s="10" t="s">
        <v>670</v>
      </c>
      <c r="K74" s="10" t="s">
        <v>595</v>
      </c>
      <c r="L74" s="10" t="s">
        <v>1095</v>
      </c>
      <c r="M74" s="12"/>
    </row>
    <row r="75" spans="1:13" ht="15.6" x14ac:dyDescent="0.3">
      <c r="A75" s="10">
        <v>71</v>
      </c>
      <c r="B75" s="10">
        <v>92</v>
      </c>
      <c r="C75" s="10" t="s">
        <v>343</v>
      </c>
      <c r="D75" s="10">
        <v>2002</v>
      </c>
      <c r="E75" s="10" t="s">
        <v>37</v>
      </c>
      <c r="F75" s="10" t="s">
        <v>342</v>
      </c>
      <c r="G75" s="10" t="s">
        <v>344</v>
      </c>
      <c r="H75" s="11" t="s">
        <v>345</v>
      </c>
      <c r="I75" s="10" t="s">
        <v>13</v>
      </c>
      <c r="J75" s="10" t="s">
        <v>670</v>
      </c>
      <c r="K75" s="10" t="s">
        <v>1042</v>
      </c>
      <c r="L75" s="10" t="s">
        <v>1096</v>
      </c>
      <c r="M75" s="12"/>
    </row>
    <row r="76" spans="1:13" ht="15.6" x14ac:dyDescent="0.3">
      <c r="A76" s="10">
        <v>78</v>
      </c>
      <c r="B76" s="10">
        <v>153</v>
      </c>
      <c r="C76" s="10" t="s">
        <v>579</v>
      </c>
      <c r="D76" s="10">
        <v>2002</v>
      </c>
      <c r="E76" s="10" t="s">
        <v>37</v>
      </c>
      <c r="F76" s="10" t="s">
        <v>580</v>
      </c>
      <c r="G76" s="10" t="s">
        <v>581</v>
      </c>
      <c r="H76" s="11" t="s">
        <v>582</v>
      </c>
      <c r="I76" s="10" t="s">
        <v>13</v>
      </c>
      <c r="J76" s="10" t="s">
        <v>671</v>
      </c>
      <c r="K76" s="10" t="s">
        <v>553</v>
      </c>
      <c r="L76" s="10" t="s">
        <v>1092</v>
      </c>
      <c r="M76" s="12"/>
    </row>
    <row r="77" spans="1:13" ht="15.6" x14ac:dyDescent="0.3">
      <c r="A77" s="10">
        <v>80</v>
      </c>
      <c r="B77" s="10">
        <v>257</v>
      </c>
      <c r="C77" s="10" t="s">
        <v>798</v>
      </c>
      <c r="D77" s="10">
        <v>2003</v>
      </c>
      <c r="E77" s="10" t="s">
        <v>37</v>
      </c>
      <c r="F77" s="10" t="s">
        <v>986</v>
      </c>
      <c r="G77" s="10" t="s">
        <v>321</v>
      </c>
      <c r="H77" s="11" t="s">
        <v>987</v>
      </c>
      <c r="I77" s="10" t="s">
        <v>13</v>
      </c>
      <c r="J77" s="10" t="s">
        <v>671</v>
      </c>
      <c r="K77" s="10" t="s">
        <v>988</v>
      </c>
      <c r="L77" s="10" t="s">
        <v>1094</v>
      </c>
      <c r="M77" s="12"/>
    </row>
    <row r="78" spans="1:13" ht="15.6" x14ac:dyDescent="0.3">
      <c r="A78" s="10">
        <v>79</v>
      </c>
      <c r="B78" s="10">
        <v>202</v>
      </c>
      <c r="C78" s="10" t="s">
        <v>771</v>
      </c>
      <c r="D78" s="10">
        <v>2003</v>
      </c>
      <c r="E78" s="10" t="s">
        <v>37</v>
      </c>
      <c r="F78" s="10" t="s">
        <v>772</v>
      </c>
      <c r="G78" s="10" t="s">
        <v>773</v>
      </c>
      <c r="H78" s="11" t="s">
        <v>774</v>
      </c>
      <c r="I78" s="10" t="s">
        <v>13</v>
      </c>
      <c r="J78" s="10" t="s">
        <v>671</v>
      </c>
      <c r="K78" s="10" t="s">
        <v>775</v>
      </c>
      <c r="L78" s="10" t="s">
        <v>1094</v>
      </c>
      <c r="M78" s="12"/>
    </row>
    <row r="79" spans="1:13" ht="15.6" x14ac:dyDescent="0.3">
      <c r="A79" s="10">
        <v>76</v>
      </c>
      <c r="B79" s="10">
        <v>103</v>
      </c>
      <c r="C79" s="10" t="s">
        <v>380</v>
      </c>
      <c r="D79" s="10">
        <v>2003</v>
      </c>
      <c r="E79" s="10" t="s">
        <v>37</v>
      </c>
      <c r="F79" s="10" t="s">
        <v>381</v>
      </c>
      <c r="G79" s="10" t="s">
        <v>96</v>
      </c>
      <c r="H79" s="11" t="s">
        <v>382</v>
      </c>
      <c r="I79" s="10" t="s">
        <v>13</v>
      </c>
      <c r="J79" s="10" t="s">
        <v>670</v>
      </c>
      <c r="K79" s="10" t="s">
        <v>27</v>
      </c>
      <c r="L79" s="12"/>
      <c r="M79" s="12"/>
    </row>
    <row r="80" spans="1:13" ht="15.6" x14ac:dyDescent="0.3">
      <c r="A80" s="10">
        <v>77</v>
      </c>
      <c r="B80" s="10">
        <v>15</v>
      </c>
      <c r="C80" s="10" t="s">
        <v>68</v>
      </c>
      <c r="D80" s="10">
        <v>2003</v>
      </c>
      <c r="E80" s="10" t="s">
        <v>37</v>
      </c>
      <c r="F80" s="10" t="s">
        <v>65</v>
      </c>
      <c r="G80" s="10" t="s">
        <v>66</v>
      </c>
      <c r="H80" s="11" t="s">
        <v>67</v>
      </c>
      <c r="I80" s="10" t="s">
        <v>13</v>
      </c>
      <c r="J80" s="10" t="s">
        <v>670</v>
      </c>
      <c r="K80" s="10" t="s">
        <v>27</v>
      </c>
      <c r="L80" s="12"/>
      <c r="M80" s="12"/>
    </row>
    <row r="81" spans="1:13" ht="15.6" x14ac:dyDescent="0.3">
      <c r="A81" s="10">
        <v>86</v>
      </c>
      <c r="B81" s="10">
        <v>57</v>
      </c>
      <c r="C81" s="10" t="s">
        <v>221</v>
      </c>
      <c r="D81" s="10">
        <v>2003</v>
      </c>
      <c r="E81" s="10" t="s">
        <v>37</v>
      </c>
      <c r="F81" s="10" t="s">
        <v>216</v>
      </c>
      <c r="G81" s="10" t="s">
        <v>217</v>
      </c>
      <c r="H81" s="11" t="s">
        <v>218</v>
      </c>
      <c r="I81" s="10" t="s">
        <v>13</v>
      </c>
      <c r="J81" s="10" t="s">
        <v>670</v>
      </c>
      <c r="K81" s="10" t="s">
        <v>27</v>
      </c>
      <c r="L81" s="12"/>
      <c r="M81" s="12"/>
    </row>
    <row r="82" spans="1:13" ht="15.6" x14ac:dyDescent="0.3">
      <c r="A82" s="10">
        <v>81</v>
      </c>
      <c r="B82" s="10">
        <v>58</v>
      </c>
      <c r="C82" s="10" t="s">
        <v>222</v>
      </c>
      <c r="D82" s="10">
        <v>2003</v>
      </c>
      <c r="E82" s="10" t="s">
        <v>700</v>
      </c>
      <c r="F82" s="10" t="s">
        <v>224</v>
      </c>
      <c r="G82" s="10" t="s">
        <v>223</v>
      </c>
      <c r="H82" s="11" t="s">
        <v>225</v>
      </c>
      <c r="I82" s="10" t="s">
        <v>13</v>
      </c>
      <c r="J82" s="10" t="s">
        <v>670</v>
      </c>
      <c r="K82" s="10" t="s">
        <v>1046</v>
      </c>
      <c r="L82" s="10" t="s">
        <v>1095</v>
      </c>
      <c r="M82" s="12"/>
    </row>
    <row r="83" spans="1:13" ht="15.6" x14ac:dyDescent="0.3">
      <c r="A83" s="10">
        <v>82</v>
      </c>
      <c r="B83" s="10">
        <v>24</v>
      </c>
      <c r="C83" s="10" t="s">
        <v>98</v>
      </c>
      <c r="D83" s="10">
        <v>2003</v>
      </c>
      <c r="E83" s="10" t="s">
        <v>397</v>
      </c>
      <c r="F83" s="10" t="s">
        <v>99</v>
      </c>
      <c r="G83" s="10" t="s">
        <v>100</v>
      </c>
      <c r="H83" s="11" t="s">
        <v>101</v>
      </c>
      <c r="I83" s="10" t="s">
        <v>13</v>
      </c>
      <c r="J83" s="10" t="s">
        <v>670</v>
      </c>
      <c r="K83" s="10" t="s">
        <v>27</v>
      </c>
      <c r="L83" s="12"/>
      <c r="M83" s="12"/>
    </row>
    <row r="84" spans="1:13" ht="15.6" x14ac:dyDescent="0.3">
      <c r="A84" s="10">
        <v>75</v>
      </c>
      <c r="B84" s="10">
        <v>106</v>
      </c>
      <c r="C84" s="10" t="s">
        <v>391</v>
      </c>
      <c r="D84" s="10">
        <v>2003</v>
      </c>
      <c r="E84" s="10" t="s">
        <v>397</v>
      </c>
      <c r="F84" s="10" t="s">
        <v>392</v>
      </c>
      <c r="G84" s="10" t="s">
        <v>170</v>
      </c>
      <c r="H84" s="11" t="s">
        <v>393</v>
      </c>
      <c r="I84" s="10" t="s">
        <v>13</v>
      </c>
      <c r="J84" s="10" t="s">
        <v>670</v>
      </c>
      <c r="K84" s="10" t="s">
        <v>394</v>
      </c>
      <c r="L84" s="10" t="s">
        <v>1096</v>
      </c>
      <c r="M84" s="12"/>
    </row>
    <row r="85" spans="1:13" ht="15.6" x14ac:dyDescent="0.3">
      <c r="A85" s="10">
        <v>91</v>
      </c>
      <c r="B85" s="10">
        <v>135</v>
      </c>
      <c r="C85" s="10" t="s">
        <v>512</v>
      </c>
      <c r="D85" s="10">
        <v>2004</v>
      </c>
      <c r="E85" s="10" t="s">
        <v>455</v>
      </c>
      <c r="F85" s="10" t="s">
        <v>513</v>
      </c>
      <c r="G85" s="10" t="s">
        <v>514</v>
      </c>
      <c r="H85" s="16" t="s">
        <v>1081</v>
      </c>
      <c r="I85" s="10" t="s">
        <v>13</v>
      </c>
      <c r="J85" s="10" t="s">
        <v>670</v>
      </c>
      <c r="K85" s="10" t="s">
        <v>390</v>
      </c>
      <c r="L85" s="10" t="s">
        <v>1091</v>
      </c>
      <c r="M85" s="12"/>
    </row>
    <row r="86" spans="1:13" ht="15.6" x14ac:dyDescent="0.3">
      <c r="A86" s="10">
        <v>88</v>
      </c>
      <c r="B86" s="10">
        <v>59</v>
      </c>
      <c r="C86" s="10" t="s">
        <v>234</v>
      </c>
      <c r="D86" s="10">
        <v>2004</v>
      </c>
      <c r="E86" s="10" t="s">
        <v>37</v>
      </c>
      <c r="F86" s="10" t="s">
        <v>226</v>
      </c>
      <c r="G86" s="10" t="s">
        <v>227</v>
      </c>
      <c r="H86" s="11" t="s">
        <v>228</v>
      </c>
      <c r="I86" s="10" t="s">
        <v>13</v>
      </c>
      <c r="J86" s="10" t="s">
        <v>670</v>
      </c>
      <c r="K86" s="10" t="s">
        <v>1046</v>
      </c>
      <c r="L86" s="10" t="s">
        <v>1095</v>
      </c>
      <c r="M86" s="12"/>
    </row>
    <row r="87" spans="1:13" ht="15.6" x14ac:dyDescent="0.3">
      <c r="A87" s="10">
        <v>84</v>
      </c>
      <c r="B87" s="10">
        <v>60</v>
      </c>
      <c r="C87" s="10" t="s">
        <v>235</v>
      </c>
      <c r="D87" s="10">
        <v>2004</v>
      </c>
      <c r="E87" s="10" t="s">
        <v>37</v>
      </c>
      <c r="F87" s="10" t="s">
        <v>229</v>
      </c>
      <c r="G87" s="10" t="s">
        <v>230</v>
      </c>
      <c r="H87" s="11" t="s">
        <v>1055</v>
      </c>
      <c r="I87" s="10" t="s">
        <v>13</v>
      </c>
      <c r="J87" s="10" t="s">
        <v>670</v>
      </c>
      <c r="K87" s="10" t="s">
        <v>27</v>
      </c>
      <c r="L87" s="12"/>
      <c r="M87" s="12"/>
    </row>
    <row r="88" spans="1:13" ht="15.6" x14ac:dyDescent="0.3">
      <c r="A88" s="10">
        <v>85</v>
      </c>
      <c r="B88" s="10">
        <v>255</v>
      </c>
      <c r="C88" s="10" t="s">
        <v>979</v>
      </c>
      <c r="D88" s="10">
        <v>2004</v>
      </c>
      <c r="E88" s="10" t="s">
        <v>37</v>
      </c>
      <c r="F88" s="10" t="s">
        <v>980</v>
      </c>
      <c r="G88" s="10" t="s">
        <v>981</v>
      </c>
      <c r="H88" s="11" t="s">
        <v>982</v>
      </c>
      <c r="I88" s="10" t="s">
        <v>13</v>
      </c>
      <c r="J88" s="10" t="s">
        <v>670</v>
      </c>
      <c r="K88" s="10" t="s">
        <v>570</v>
      </c>
      <c r="L88" s="10" t="s">
        <v>1100</v>
      </c>
      <c r="M88" s="12"/>
    </row>
    <row r="89" spans="1:13" ht="15.6" x14ac:dyDescent="0.3">
      <c r="A89" s="10">
        <v>99</v>
      </c>
      <c r="B89" s="10">
        <v>30</v>
      </c>
      <c r="C89" s="10" t="s">
        <v>174</v>
      </c>
      <c r="D89" s="10">
        <v>2004</v>
      </c>
      <c r="E89" s="10" t="s">
        <v>37</v>
      </c>
      <c r="F89" s="10" t="s">
        <v>116</v>
      </c>
      <c r="G89" s="10" t="s">
        <v>117</v>
      </c>
      <c r="H89" s="11" t="s">
        <v>118</v>
      </c>
      <c r="I89" s="10" t="s">
        <v>13</v>
      </c>
      <c r="J89" s="10" t="s">
        <v>670</v>
      </c>
      <c r="K89" s="10" t="s">
        <v>1046</v>
      </c>
      <c r="L89" s="10" t="s">
        <v>1095</v>
      </c>
      <c r="M89" s="12"/>
    </row>
    <row r="90" spans="1:13" ht="15.6" x14ac:dyDescent="0.3">
      <c r="A90" s="10">
        <v>87</v>
      </c>
      <c r="B90" s="10">
        <v>86</v>
      </c>
      <c r="C90" s="10" t="s">
        <v>324</v>
      </c>
      <c r="D90" s="10">
        <v>2004</v>
      </c>
      <c r="E90" s="10" t="s">
        <v>76</v>
      </c>
      <c r="F90" s="10" t="s">
        <v>325</v>
      </c>
      <c r="G90" s="10" t="s">
        <v>134</v>
      </c>
      <c r="H90" s="11" t="s">
        <v>326</v>
      </c>
      <c r="I90" s="10" t="s">
        <v>13</v>
      </c>
      <c r="J90" s="10" t="s">
        <v>670</v>
      </c>
      <c r="K90" s="10" t="s">
        <v>722</v>
      </c>
      <c r="L90" s="10" t="s">
        <v>1091</v>
      </c>
      <c r="M90" s="12"/>
    </row>
    <row r="91" spans="1:13" ht="15.6" x14ac:dyDescent="0.3">
      <c r="A91" s="10">
        <v>89</v>
      </c>
      <c r="B91" s="10">
        <v>205</v>
      </c>
      <c r="C91" s="10" t="s">
        <v>787</v>
      </c>
      <c r="D91" s="10">
        <v>2004</v>
      </c>
      <c r="E91" s="10" t="s">
        <v>788</v>
      </c>
      <c r="F91" s="10" t="s">
        <v>786</v>
      </c>
      <c r="G91" s="10" t="s">
        <v>134</v>
      </c>
      <c r="H91" s="11" t="s">
        <v>789</v>
      </c>
      <c r="I91" s="10" t="s">
        <v>13</v>
      </c>
      <c r="J91" s="10" t="s">
        <v>670</v>
      </c>
      <c r="K91" s="10" t="s">
        <v>722</v>
      </c>
      <c r="L91" s="10" t="s">
        <v>1091</v>
      </c>
      <c r="M91" s="12"/>
    </row>
    <row r="92" spans="1:13" ht="15.6" x14ac:dyDescent="0.3">
      <c r="A92" s="10">
        <v>83</v>
      </c>
      <c r="B92" s="10">
        <v>37</v>
      </c>
      <c r="C92" s="10" t="s">
        <v>181</v>
      </c>
      <c r="D92" s="10">
        <v>2004</v>
      </c>
      <c r="E92" s="10" t="s">
        <v>788</v>
      </c>
      <c r="F92" s="10" t="s">
        <v>133</v>
      </c>
      <c r="G92" s="10" t="s">
        <v>134</v>
      </c>
      <c r="H92" s="11" t="s">
        <v>135</v>
      </c>
      <c r="I92" s="10" t="s">
        <v>13</v>
      </c>
      <c r="J92" s="10" t="s">
        <v>670</v>
      </c>
      <c r="K92" s="10" t="s">
        <v>722</v>
      </c>
      <c r="L92" s="10" t="s">
        <v>1091</v>
      </c>
      <c r="M92" s="12"/>
    </row>
    <row r="93" spans="1:13" s="12" customFormat="1" ht="15.6" x14ac:dyDescent="0.3">
      <c r="A93" s="10">
        <v>90</v>
      </c>
      <c r="B93" s="10">
        <v>25</v>
      </c>
      <c r="C93" s="10" t="s">
        <v>102</v>
      </c>
      <c r="D93" s="10">
        <v>2004</v>
      </c>
      <c r="E93" s="10" t="s">
        <v>397</v>
      </c>
      <c r="F93" s="10" t="s">
        <v>103</v>
      </c>
      <c r="G93" s="13" t="s">
        <v>104</v>
      </c>
      <c r="H93" s="10"/>
      <c r="I93" s="10" t="s">
        <v>13</v>
      </c>
      <c r="J93" s="10" t="s">
        <v>670</v>
      </c>
      <c r="K93" s="10" t="s">
        <v>1045</v>
      </c>
      <c r="L93" s="10" t="s">
        <v>1091</v>
      </c>
    </row>
    <row r="94" spans="1:13" ht="15.6" x14ac:dyDescent="0.3">
      <c r="A94" s="10">
        <v>92</v>
      </c>
      <c r="B94" s="10">
        <v>99</v>
      </c>
      <c r="C94" s="10" t="s">
        <v>365</v>
      </c>
      <c r="D94" s="10">
        <v>2004</v>
      </c>
      <c r="E94" s="10" t="s">
        <v>1074</v>
      </c>
      <c r="F94" s="10" t="s">
        <v>366</v>
      </c>
      <c r="G94" s="10" t="s">
        <v>367</v>
      </c>
      <c r="H94" s="11" t="s">
        <v>368</v>
      </c>
      <c r="I94" s="10" t="s">
        <v>13</v>
      </c>
      <c r="J94" s="10" t="s">
        <v>670</v>
      </c>
      <c r="K94" s="10" t="s">
        <v>1042</v>
      </c>
      <c r="L94" s="10" t="s">
        <v>1100</v>
      </c>
      <c r="M94" s="12"/>
    </row>
    <row r="95" spans="1:13" ht="15.6" x14ac:dyDescent="0.3">
      <c r="A95" s="10">
        <v>93</v>
      </c>
      <c r="B95" s="10">
        <v>227</v>
      </c>
      <c r="C95" s="10" t="s">
        <v>872</v>
      </c>
      <c r="D95" s="10">
        <v>2005</v>
      </c>
      <c r="E95" s="10" t="s">
        <v>37</v>
      </c>
      <c r="F95" s="10" t="s">
        <v>873</v>
      </c>
      <c r="G95" s="10" t="s">
        <v>874</v>
      </c>
      <c r="H95" s="11" t="s">
        <v>875</v>
      </c>
      <c r="I95" s="10" t="s">
        <v>13</v>
      </c>
      <c r="J95" s="10" t="s">
        <v>670</v>
      </c>
      <c r="K95" s="10" t="s">
        <v>570</v>
      </c>
      <c r="L95" s="10" t="s">
        <v>1100</v>
      </c>
      <c r="M95" s="12"/>
    </row>
    <row r="96" spans="1:13" ht="15.6" x14ac:dyDescent="0.3">
      <c r="A96" s="10">
        <v>96</v>
      </c>
      <c r="B96" s="10">
        <v>244</v>
      </c>
      <c r="C96" s="10" t="s">
        <v>937</v>
      </c>
      <c r="D96" s="10">
        <v>2005</v>
      </c>
      <c r="E96" s="10" t="s">
        <v>37</v>
      </c>
      <c r="F96" s="10" t="s">
        <v>938</v>
      </c>
      <c r="G96" s="10" t="s">
        <v>939</v>
      </c>
      <c r="H96" s="11" t="s">
        <v>940</v>
      </c>
      <c r="I96" s="10" t="s">
        <v>13</v>
      </c>
      <c r="J96" s="10" t="s">
        <v>670</v>
      </c>
      <c r="K96" s="10" t="s">
        <v>570</v>
      </c>
      <c r="L96" s="10" t="s">
        <v>1100</v>
      </c>
      <c r="M96" s="12"/>
    </row>
    <row r="97" spans="1:13" ht="15.6" x14ac:dyDescent="0.3">
      <c r="A97" s="10">
        <v>95</v>
      </c>
      <c r="B97" s="10">
        <v>224</v>
      </c>
      <c r="C97" s="10" t="s">
        <v>861</v>
      </c>
      <c r="D97" s="10">
        <v>2005</v>
      </c>
      <c r="E97" s="10" t="s">
        <v>37</v>
      </c>
      <c r="F97" s="10" t="s">
        <v>862</v>
      </c>
      <c r="G97" s="10" t="s">
        <v>338</v>
      </c>
      <c r="H97" s="11" t="s">
        <v>863</v>
      </c>
      <c r="I97" s="10" t="s">
        <v>13</v>
      </c>
      <c r="J97" s="10" t="s">
        <v>671</v>
      </c>
      <c r="K97" s="10" t="s">
        <v>775</v>
      </c>
      <c r="L97" s="10" t="s">
        <v>1094</v>
      </c>
      <c r="M97" s="12"/>
    </row>
    <row r="98" spans="1:13" ht="15.6" x14ac:dyDescent="0.3">
      <c r="A98" s="10">
        <v>98</v>
      </c>
      <c r="B98" s="10">
        <v>235</v>
      </c>
      <c r="C98" s="10" t="s">
        <v>906</v>
      </c>
      <c r="D98" s="10">
        <v>2005</v>
      </c>
      <c r="E98" s="10" t="s">
        <v>37</v>
      </c>
      <c r="F98" s="10" t="s">
        <v>907</v>
      </c>
      <c r="G98" s="10" t="s">
        <v>208</v>
      </c>
      <c r="H98" s="11" t="s">
        <v>908</v>
      </c>
      <c r="I98" s="10" t="s">
        <v>13</v>
      </c>
      <c r="J98" s="10" t="s">
        <v>671</v>
      </c>
      <c r="K98" s="10" t="s">
        <v>896</v>
      </c>
      <c r="L98" s="10" t="s">
        <v>1092</v>
      </c>
      <c r="M98" s="12"/>
    </row>
    <row r="99" spans="1:13" ht="15.6" x14ac:dyDescent="0.3">
      <c r="A99" s="10">
        <v>94</v>
      </c>
      <c r="B99" s="10">
        <v>148</v>
      </c>
      <c r="C99" s="10" t="s">
        <v>559</v>
      </c>
      <c r="D99" s="10">
        <v>2005</v>
      </c>
      <c r="E99" s="10" t="s">
        <v>37</v>
      </c>
      <c r="F99" s="10" t="s">
        <v>560</v>
      </c>
      <c r="G99" s="10" t="s">
        <v>561</v>
      </c>
      <c r="H99" s="11" t="s">
        <v>562</v>
      </c>
      <c r="I99" s="10" t="s">
        <v>13</v>
      </c>
      <c r="J99" s="10" t="s">
        <v>671</v>
      </c>
      <c r="K99" s="10" t="s">
        <v>563</v>
      </c>
      <c r="L99" s="10" t="s">
        <v>1093</v>
      </c>
      <c r="M99" s="12"/>
    </row>
    <row r="100" spans="1:13" ht="15.6" x14ac:dyDescent="0.3">
      <c r="A100" s="10">
        <v>101</v>
      </c>
      <c r="B100" s="10">
        <v>271</v>
      </c>
      <c r="C100" s="10" t="s">
        <v>1038</v>
      </c>
      <c r="D100" s="10">
        <v>2005</v>
      </c>
      <c r="E100" s="10" t="s">
        <v>37</v>
      </c>
      <c r="F100" s="10" t="s">
        <v>1039</v>
      </c>
      <c r="G100" s="10" t="s">
        <v>1040</v>
      </c>
      <c r="H100" s="11" t="s">
        <v>1041</v>
      </c>
      <c r="I100" s="10" t="s">
        <v>13</v>
      </c>
      <c r="J100" s="10" t="s">
        <v>670</v>
      </c>
      <c r="K100" s="10" t="s">
        <v>1042</v>
      </c>
      <c r="L100" s="10" t="s">
        <v>1100</v>
      </c>
      <c r="M100" s="12"/>
    </row>
    <row r="101" spans="1:13" ht="15.6" x14ac:dyDescent="0.3">
      <c r="A101" s="10">
        <v>97</v>
      </c>
      <c r="B101" s="10">
        <v>90</v>
      </c>
      <c r="C101" s="10" t="s">
        <v>336</v>
      </c>
      <c r="D101" s="10">
        <v>2005</v>
      </c>
      <c r="E101" s="10" t="s">
        <v>37</v>
      </c>
      <c r="F101" s="10" t="s">
        <v>337</v>
      </c>
      <c r="G101" s="10" t="s">
        <v>338</v>
      </c>
      <c r="H101" s="11" t="s">
        <v>339</v>
      </c>
      <c r="I101" s="10" t="s">
        <v>13</v>
      </c>
      <c r="J101" s="10" t="s">
        <v>671</v>
      </c>
      <c r="K101" s="10" t="s">
        <v>553</v>
      </c>
      <c r="L101" s="10" t="s">
        <v>1092</v>
      </c>
      <c r="M101" s="12"/>
    </row>
    <row r="102" spans="1:13" ht="15.6" x14ac:dyDescent="0.3">
      <c r="A102" s="10">
        <v>105</v>
      </c>
      <c r="B102" s="10">
        <v>23</v>
      </c>
      <c r="C102" s="10" t="s">
        <v>94</v>
      </c>
      <c r="D102" s="10">
        <v>2005</v>
      </c>
      <c r="E102" s="10" t="s">
        <v>37</v>
      </c>
      <c r="F102" s="10" t="s">
        <v>95</v>
      </c>
      <c r="G102" s="10" t="s">
        <v>96</v>
      </c>
      <c r="H102" s="11" t="s">
        <v>97</v>
      </c>
      <c r="I102" s="10" t="s">
        <v>13</v>
      </c>
      <c r="J102" s="10" t="s">
        <v>670</v>
      </c>
      <c r="K102" s="10" t="s">
        <v>27</v>
      </c>
      <c r="L102" s="12"/>
      <c r="M102" s="12"/>
    </row>
    <row r="103" spans="1:13" ht="15.6" x14ac:dyDescent="0.3">
      <c r="A103" s="10">
        <v>100</v>
      </c>
      <c r="B103" s="10">
        <v>9</v>
      </c>
      <c r="C103" s="10" t="s">
        <v>42</v>
      </c>
      <c r="D103" s="10">
        <v>2005</v>
      </c>
      <c r="E103" s="10" t="s">
        <v>38</v>
      </c>
      <c r="F103" s="10" t="s">
        <v>43</v>
      </c>
      <c r="G103" s="10" t="s">
        <v>44</v>
      </c>
      <c r="H103" s="11" t="s">
        <v>45</v>
      </c>
      <c r="I103" s="10" t="s">
        <v>13</v>
      </c>
      <c r="J103" s="10" t="s">
        <v>670</v>
      </c>
      <c r="K103" s="10" t="s">
        <v>27</v>
      </c>
      <c r="L103" s="12"/>
      <c r="M103" s="12"/>
    </row>
    <row r="104" spans="1:13" ht="15.6" x14ac:dyDescent="0.3">
      <c r="A104" s="10">
        <v>106</v>
      </c>
      <c r="B104" s="10">
        <v>73</v>
      </c>
      <c r="C104" s="10" t="s">
        <v>275</v>
      </c>
      <c r="D104" s="10">
        <v>2006</v>
      </c>
      <c r="E104" s="10" t="s">
        <v>1064</v>
      </c>
      <c r="F104" s="10" t="s">
        <v>276</v>
      </c>
      <c r="G104" s="10" t="s">
        <v>277</v>
      </c>
      <c r="H104" s="11" t="s">
        <v>278</v>
      </c>
      <c r="I104" s="10" t="s">
        <v>13</v>
      </c>
      <c r="J104" s="10" t="s">
        <v>670</v>
      </c>
      <c r="K104" s="10" t="s">
        <v>722</v>
      </c>
      <c r="L104" s="10" t="s">
        <v>1091</v>
      </c>
      <c r="M104" s="12"/>
    </row>
    <row r="105" spans="1:13" ht="15.6" x14ac:dyDescent="0.3">
      <c r="A105" s="10">
        <v>103</v>
      </c>
      <c r="B105" s="10">
        <v>28</v>
      </c>
      <c r="C105" s="10" t="s">
        <v>112</v>
      </c>
      <c r="D105" s="10">
        <v>2006</v>
      </c>
      <c r="E105" s="10" t="s">
        <v>37</v>
      </c>
      <c r="F105" s="17" t="s">
        <v>113</v>
      </c>
      <c r="G105" s="10" t="s">
        <v>96</v>
      </c>
      <c r="H105" s="11" t="s">
        <v>114</v>
      </c>
      <c r="I105" s="10" t="s">
        <v>13</v>
      </c>
      <c r="J105" s="10" t="s">
        <v>670</v>
      </c>
      <c r="K105" s="10" t="s">
        <v>27</v>
      </c>
      <c r="L105" s="12"/>
      <c r="M105" s="12"/>
    </row>
    <row r="106" spans="1:13" ht="15.6" x14ac:dyDescent="0.3">
      <c r="A106" s="10">
        <v>108</v>
      </c>
      <c r="B106" s="10">
        <v>3</v>
      </c>
      <c r="C106" s="10" t="s">
        <v>16</v>
      </c>
      <c r="D106" s="10">
        <v>2006</v>
      </c>
      <c r="E106" s="10" t="s">
        <v>37</v>
      </c>
      <c r="F106" s="10" t="s">
        <v>17</v>
      </c>
      <c r="G106" s="10" t="s">
        <v>18</v>
      </c>
      <c r="H106" s="11" t="s">
        <v>19</v>
      </c>
      <c r="I106" s="10" t="s">
        <v>13</v>
      </c>
      <c r="J106" s="10" t="s">
        <v>670</v>
      </c>
      <c r="K106" s="10" t="s">
        <v>27</v>
      </c>
      <c r="L106" s="12"/>
      <c r="M106" s="12"/>
    </row>
    <row r="107" spans="1:13" ht="15.6" x14ac:dyDescent="0.3">
      <c r="A107" s="10">
        <v>107</v>
      </c>
      <c r="B107" s="10">
        <v>89</v>
      </c>
      <c r="C107" s="10" t="s">
        <v>333</v>
      </c>
      <c r="D107" s="10">
        <v>2006</v>
      </c>
      <c r="E107" s="10" t="s">
        <v>37</v>
      </c>
      <c r="F107" s="10" t="s">
        <v>334</v>
      </c>
      <c r="G107" s="10" t="s">
        <v>10</v>
      </c>
      <c r="H107" s="11" t="s">
        <v>335</v>
      </c>
      <c r="I107" s="10" t="s">
        <v>13</v>
      </c>
      <c r="J107" s="10" t="s">
        <v>670</v>
      </c>
      <c r="K107" s="10" t="s">
        <v>1046</v>
      </c>
      <c r="L107" s="10" t="s">
        <v>1095</v>
      </c>
      <c r="M107" s="12"/>
    </row>
    <row r="108" spans="1:13" ht="15.6" x14ac:dyDescent="0.3">
      <c r="A108" s="10">
        <v>102</v>
      </c>
      <c r="B108" s="10">
        <v>204</v>
      </c>
      <c r="C108" s="10" t="s">
        <v>782</v>
      </c>
      <c r="D108" s="10">
        <v>2006</v>
      </c>
      <c r="E108" s="10" t="s">
        <v>37</v>
      </c>
      <c r="F108" s="10" t="s">
        <v>781</v>
      </c>
      <c r="G108" s="11" t="s">
        <v>783</v>
      </c>
      <c r="H108" s="11" t="s">
        <v>784</v>
      </c>
      <c r="I108" s="10" t="s">
        <v>1048</v>
      </c>
      <c r="J108" s="10" t="s">
        <v>671</v>
      </c>
      <c r="K108" s="10" t="s">
        <v>785</v>
      </c>
      <c r="L108" s="10" t="s">
        <v>1093</v>
      </c>
      <c r="M108" s="12"/>
    </row>
    <row r="109" spans="1:13" ht="15.6" x14ac:dyDescent="0.3">
      <c r="A109" s="10">
        <v>104</v>
      </c>
      <c r="B109" s="10">
        <v>108</v>
      </c>
      <c r="C109" s="10" t="s">
        <v>402</v>
      </c>
      <c r="D109" s="10">
        <v>2006</v>
      </c>
      <c r="E109" s="10" t="s">
        <v>37</v>
      </c>
      <c r="F109" s="10" t="s">
        <v>403</v>
      </c>
      <c r="G109" s="10" t="s">
        <v>125</v>
      </c>
      <c r="H109" s="11" t="s">
        <v>404</v>
      </c>
      <c r="I109" s="10" t="s">
        <v>13</v>
      </c>
      <c r="J109" s="10" t="s">
        <v>670</v>
      </c>
      <c r="K109" s="10" t="s">
        <v>1046</v>
      </c>
      <c r="L109" s="10" t="s">
        <v>1095</v>
      </c>
      <c r="M109" s="12"/>
    </row>
    <row r="110" spans="1:13" ht="15.6" x14ac:dyDescent="0.3">
      <c r="A110" s="10">
        <v>109</v>
      </c>
      <c r="B110" s="10">
        <v>215</v>
      </c>
      <c r="C110" s="10" t="s">
        <v>824</v>
      </c>
      <c r="D110" s="10">
        <v>2006</v>
      </c>
      <c r="E110" s="10" t="s">
        <v>37</v>
      </c>
      <c r="F110" s="10" t="s">
        <v>825</v>
      </c>
      <c r="G110" s="10" t="s">
        <v>826</v>
      </c>
      <c r="H110" s="11" t="s">
        <v>827</v>
      </c>
      <c r="I110" s="10" t="s">
        <v>13</v>
      </c>
      <c r="J110" s="10" t="s">
        <v>670</v>
      </c>
      <c r="K110" s="10" t="s">
        <v>828</v>
      </c>
      <c r="L110" s="10" t="s">
        <v>1100</v>
      </c>
      <c r="M110" s="12"/>
    </row>
    <row r="111" spans="1:13" ht="15.6" x14ac:dyDescent="0.3">
      <c r="A111" s="10">
        <v>110</v>
      </c>
      <c r="B111" s="10">
        <v>207</v>
      </c>
      <c r="C111" s="10" t="s">
        <v>795</v>
      </c>
      <c r="D111" s="10">
        <v>2007</v>
      </c>
      <c r="E111" s="10" t="s">
        <v>37</v>
      </c>
      <c r="F111" s="10" t="s">
        <v>793</v>
      </c>
      <c r="G111" s="11" t="s">
        <v>794</v>
      </c>
      <c r="H111" s="11" t="s">
        <v>796</v>
      </c>
      <c r="I111" s="10" t="s">
        <v>13</v>
      </c>
      <c r="J111" s="10" t="s">
        <v>670</v>
      </c>
      <c r="K111" s="10" t="s">
        <v>570</v>
      </c>
      <c r="L111" s="10" t="s">
        <v>1100</v>
      </c>
      <c r="M111" s="12"/>
    </row>
    <row r="112" spans="1:13" ht="15.6" x14ac:dyDescent="0.3">
      <c r="A112" s="10">
        <v>115</v>
      </c>
      <c r="B112" s="10">
        <v>76</v>
      </c>
      <c r="C112" s="10" t="s">
        <v>285</v>
      </c>
      <c r="D112" s="10">
        <v>2007</v>
      </c>
      <c r="E112" s="10" t="s">
        <v>37</v>
      </c>
      <c r="F112" s="10" t="s">
        <v>286</v>
      </c>
      <c r="G112" s="10" t="s">
        <v>287</v>
      </c>
      <c r="H112" s="11" t="s">
        <v>288</v>
      </c>
      <c r="I112" s="10" t="s">
        <v>13</v>
      </c>
      <c r="J112" s="10" t="s">
        <v>671</v>
      </c>
      <c r="K112" s="10" t="s">
        <v>1065</v>
      </c>
      <c r="L112" s="10" t="s">
        <v>1094</v>
      </c>
      <c r="M112" s="12"/>
    </row>
    <row r="113" spans="1:13" ht="15.6" x14ac:dyDescent="0.3">
      <c r="A113" s="10">
        <v>116</v>
      </c>
      <c r="B113" s="10">
        <v>39</v>
      </c>
      <c r="C113" s="10" t="s">
        <v>183</v>
      </c>
      <c r="D113" s="10">
        <v>2007</v>
      </c>
      <c r="E113" s="10" t="s">
        <v>37</v>
      </c>
      <c r="F113" s="10" t="s">
        <v>139</v>
      </c>
      <c r="G113" s="10" t="s">
        <v>140</v>
      </c>
      <c r="H113" s="10"/>
      <c r="I113" s="10" t="s">
        <v>13</v>
      </c>
      <c r="J113" s="10" t="s">
        <v>670</v>
      </c>
      <c r="K113" s="10" t="s">
        <v>1046</v>
      </c>
      <c r="L113" s="10" t="s">
        <v>1095</v>
      </c>
      <c r="M113" s="12"/>
    </row>
    <row r="114" spans="1:13" ht="15.6" x14ac:dyDescent="0.3">
      <c r="A114" s="10">
        <v>112</v>
      </c>
      <c r="B114" s="10">
        <v>122</v>
      </c>
      <c r="C114" s="10" t="s">
        <v>460</v>
      </c>
      <c r="D114" s="10">
        <v>2007</v>
      </c>
      <c r="E114" s="10" t="s">
        <v>76</v>
      </c>
      <c r="F114" s="10" t="s">
        <v>461</v>
      </c>
      <c r="G114" s="10" t="s">
        <v>462</v>
      </c>
      <c r="H114" s="11" t="s">
        <v>463</v>
      </c>
      <c r="I114" s="10" t="s">
        <v>13</v>
      </c>
      <c r="J114" s="10" t="s">
        <v>670</v>
      </c>
      <c r="K114" s="10" t="s">
        <v>390</v>
      </c>
      <c r="L114" s="10" t="s">
        <v>1091</v>
      </c>
      <c r="M114" s="12"/>
    </row>
    <row r="115" spans="1:13" ht="15.6" x14ac:dyDescent="0.3">
      <c r="A115" s="10">
        <v>111</v>
      </c>
      <c r="B115" s="10">
        <v>43</v>
      </c>
      <c r="C115" s="10" t="s">
        <v>187</v>
      </c>
      <c r="D115" s="10">
        <v>2007</v>
      </c>
      <c r="E115" s="10" t="s">
        <v>397</v>
      </c>
      <c r="F115" s="10" t="s">
        <v>148</v>
      </c>
      <c r="G115" s="10" t="s">
        <v>149</v>
      </c>
      <c r="H115" s="11" t="s">
        <v>150</v>
      </c>
      <c r="I115" s="10" t="s">
        <v>13</v>
      </c>
      <c r="J115" s="10" t="s">
        <v>670</v>
      </c>
      <c r="K115" s="10" t="s">
        <v>1047</v>
      </c>
      <c r="L115" s="10" t="s">
        <v>1095</v>
      </c>
      <c r="M115" s="12"/>
    </row>
    <row r="116" spans="1:13" ht="15.6" x14ac:dyDescent="0.3">
      <c r="A116" s="10">
        <v>113</v>
      </c>
      <c r="B116" s="10">
        <v>141</v>
      </c>
      <c r="C116" s="10" t="s">
        <v>532</v>
      </c>
      <c r="D116" s="10">
        <v>2007</v>
      </c>
      <c r="E116" s="10" t="s">
        <v>397</v>
      </c>
      <c r="F116" s="10" t="s">
        <v>533</v>
      </c>
      <c r="G116" s="10" t="s">
        <v>534</v>
      </c>
      <c r="H116" s="11" t="s">
        <v>535</v>
      </c>
      <c r="I116" s="10" t="s">
        <v>13</v>
      </c>
      <c r="J116" s="10" t="s">
        <v>670</v>
      </c>
      <c r="K116" s="10" t="s">
        <v>394</v>
      </c>
      <c r="L116" s="10" t="s">
        <v>1100</v>
      </c>
      <c r="M116" s="12"/>
    </row>
    <row r="117" spans="1:13" ht="15.6" x14ac:dyDescent="0.3">
      <c r="A117" s="10">
        <v>114</v>
      </c>
      <c r="B117" s="10">
        <v>52</v>
      </c>
      <c r="C117" s="17" t="s">
        <v>199</v>
      </c>
      <c r="D117" s="10">
        <v>2007</v>
      </c>
      <c r="E117" s="10" t="s">
        <v>397</v>
      </c>
      <c r="F117" s="17" t="s">
        <v>200</v>
      </c>
      <c r="G117" s="17" t="s">
        <v>1085</v>
      </c>
      <c r="H117" s="20" t="s">
        <v>201</v>
      </c>
      <c r="I117" s="10" t="s">
        <v>13</v>
      </c>
      <c r="J117" s="10" t="s">
        <v>670</v>
      </c>
      <c r="K117" s="10" t="s">
        <v>27</v>
      </c>
      <c r="L117" s="12"/>
      <c r="M117" s="12"/>
    </row>
    <row r="118" spans="1:13" ht="15.6" x14ac:dyDescent="0.3">
      <c r="A118" s="10">
        <v>122</v>
      </c>
      <c r="B118" s="10">
        <v>225</v>
      </c>
      <c r="C118" s="10" t="s">
        <v>864</v>
      </c>
      <c r="D118" s="10">
        <v>2008</v>
      </c>
      <c r="E118" s="10" t="s">
        <v>37</v>
      </c>
      <c r="F118" s="10" t="s">
        <v>865</v>
      </c>
      <c r="G118" s="10" t="s">
        <v>344</v>
      </c>
      <c r="H118" s="11" t="s">
        <v>866</v>
      </c>
      <c r="I118" s="10" t="s">
        <v>13</v>
      </c>
      <c r="J118" s="10" t="s">
        <v>670</v>
      </c>
      <c r="K118" s="10" t="s">
        <v>570</v>
      </c>
      <c r="L118" s="10" t="s">
        <v>1100</v>
      </c>
      <c r="M118" s="12"/>
    </row>
    <row r="119" spans="1:13" ht="15.6" x14ac:dyDescent="0.3">
      <c r="A119" s="10">
        <v>119</v>
      </c>
      <c r="B119" s="10">
        <v>69</v>
      </c>
      <c r="C119" s="10" t="s">
        <v>263</v>
      </c>
      <c r="D119" s="10">
        <v>2008</v>
      </c>
      <c r="E119" s="10" t="s">
        <v>37</v>
      </c>
      <c r="F119" s="10" t="s">
        <v>260</v>
      </c>
      <c r="G119" s="10" t="s">
        <v>261</v>
      </c>
      <c r="H119" s="11" t="s">
        <v>1063</v>
      </c>
      <c r="I119" s="10" t="s">
        <v>13</v>
      </c>
      <c r="J119" s="10" t="s">
        <v>671</v>
      </c>
      <c r="K119" s="10" t="s">
        <v>429</v>
      </c>
      <c r="L119" s="10" t="s">
        <v>1093</v>
      </c>
      <c r="M119" s="12"/>
    </row>
    <row r="120" spans="1:13" ht="15.6" x14ac:dyDescent="0.3">
      <c r="A120" s="10">
        <v>117</v>
      </c>
      <c r="B120" s="10">
        <v>170</v>
      </c>
      <c r="C120" s="10" t="s">
        <v>646</v>
      </c>
      <c r="D120" s="10">
        <v>2008</v>
      </c>
      <c r="E120" s="10" t="s">
        <v>37</v>
      </c>
      <c r="F120" s="10" t="s">
        <v>647</v>
      </c>
      <c r="G120" s="10" t="s">
        <v>648</v>
      </c>
      <c r="H120" s="11" t="s">
        <v>649</v>
      </c>
      <c r="I120" s="10" t="s">
        <v>13</v>
      </c>
      <c r="J120" s="10" t="s">
        <v>671</v>
      </c>
      <c r="K120" s="10" t="s">
        <v>578</v>
      </c>
      <c r="L120" s="10" t="s">
        <v>1092</v>
      </c>
      <c r="M120" s="12"/>
    </row>
    <row r="121" spans="1:13" ht="15.6" x14ac:dyDescent="0.3">
      <c r="A121" s="10">
        <v>120</v>
      </c>
      <c r="B121" s="10">
        <v>101</v>
      </c>
      <c r="C121" s="10" t="s">
        <v>372</v>
      </c>
      <c r="D121" s="10">
        <v>2008</v>
      </c>
      <c r="E121" s="10" t="s">
        <v>37</v>
      </c>
      <c r="F121" s="10" t="s">
        <v>373</v>
      </c>
      <c r="G121" s="10" t="s">
        <v>374</v>
      </c>
      <c r="H121" s="11" t="s">
        <v>375</v>
      </c>
      <c r="I121" s="10" t="s">
        <v>13</v>
      </c>
      <c r="J121" s="10" t="s">
        <v>671</v>
      </c>
      <c r="K121" s="10" t="s">
        <v>1049</v>
      </c>
      <c r="L121" s="10" t="s">
        <v>1094</v>
      </c>
      <c r="M121" s="12"/>
    </row>
    <row r="122" spans="1:13" ht="15.6" x14ac:dyDescent="0.3">
      <c r="A122" s="10">
        <v>118</v>
      </c>
      <c r="B122" s="10">
        <v>48</v>
      </c>
      <c r="C122" s="10" t="s">
        <v>192</v>
      </c>
      <c r="D122" s="10">
        <v>2008</v>
      </c>
      <c r="E122" s="10" t="s">
        <v>37</v>
      </c>
      <c r="F122" s="10" t="s">
        <v>163</v>
      </c>
      <c r="G122" s="10" t="s">
        <v>164</v>
      </c>
      <c r="H122" s="11" t="s">
        <v>165</v>
      </c>
      <c r="I122" s="10" t="s">
        <v>13</v>
      </c>
      <c r="J122" s="10" t="s">
        <v>671</v>
      </c>
      <c r="K122" s="10" t="s">
        <v>1050</v>
      </c>
      <c r="L122" s="10" t="s">
        <v>1094</v>
      </c>
      <c r="M122" s="12"/>
    </row>
    <row r="123" spans="1:13" ht="15.6" x14ac:dyDescent="0.3">
      <c r="A123" s="10">
        <v>124</v>
      </c>
      <c r="B123" s="10">
        <v>16</v>
      </c>
      <c r="C123" s="10" t="s">
        <v>69</v>
      </c>
      <c r="D123" s="10">
        <v>2008</v>
      </c>
      <c r="E123" s="10" t="s">
        <v>37</v>
      </c>
      <c r="F123" s="10" t="s">
        <v>70</v>
      </c>
      <c r="G123" s="10" t="s">
        <v>71</v>
      </c>
      <c r="H123" s="11" t="s">
        <v>72</v>
      </c>
      <c r="I123" s="10" t="s">
        <v>13</v>
      </c>
      <c r="J123" s="10" t="s">
        <v>670</v>
      </c>
      <c r="K123" s="10" t="s">
        <v>27</v>
      </c>
      <c r="L123" s="12"/>
      <c r="M123" s="12"/>
    </row>
    <row r="124" spans="1:13" ht="15.6" x14ac:dyDescent="0.3">
      <c r="A124" s="10">
        <v>121</v>
      </c>
      <c r="B124" s="10">
        <v>206</v>
      </c>
      <c r="C124" s="10" t="s">
        <v>790</v>
      </c>
      <c r="D124" s="10">
        <v>2008</v>
      </c>
      <c r="E124" s="10" t="s">
        <v>37</v>
      </c>
      <c r="F124" s="10" t="s">
        <v>791</v>
      </c>
      <c r="G124" s="10" t="s">
        <v>363</v>
      </c>
      <c r="H124" s="11" t="s">
        <v>792</v>
      </c>
      <c r="I124" s="10" t="s">
        <v>13</v>
      </c>
      <c r="J124" s="10" t="s">
        <v>670</v>
      </c>
      <c r="K124" s="10" t="s">
        <v>27</v>
      </c>
      <c r="L124" s="12"/>
      <c r="M124" s="12"/>
    </row>
    <row r="125" spans="1:13" ht="15.6" x14ac:dyDescent="0.3">
      <c r="A125" s="10">
        <v>128</v>
      </c>
      <c r="B125" s="10">
        <v>81</v>
      </c>
      <c r="C125" s="10" t="s">
        <v>304</v>
      </c>
      <c r="D125" s="10">
        <v>2008</v>
      </c>
      <c r="E125" s="10" t="s">
        <v>37</v>
      </c>
      <c r="F125" s="10" t="s">
        <v>305</v>
      </c>
      <c r="G125" s="10" t="s">
        <v>306</v>
      </c>
      <c r="H125" s="11" t="s">
        <v>307</v>
      </c>
      <c r="I125" s="10" t="s">
        <v>13</v>
      </c>
      <c r="J125" s="10" t="s">
        <v>670</v>
      </c>
      <c r="K125" s="10" t="s">
        <v>27</v>
      </c>
      <c r="L125" s="12"/>
      <c r="M125" s="12"/>
    </row>
    <row r="126" spans="1:13" ht="15.6" x14ac:dyDescent="0.3">
      <c r="A126" s="10">
        <v>123</v>
      </c>
      <c r="B126" s="10">
        <v>167</v>
      </c>
      <c r="C126" s="10" t="s">
        <v>635</v>
      </c>
      <c r="D126" s="10">
        <v>2008</v>
      </c>
      <c r="E126" s="10" t="s">
        <v>397</v>
      </c>
      <c r="F126" s="10" t="s">
        <v>637</v>
      </c>
      <c r="G126" s="10" t="s">
        <v>204</v>
      </c>
      <c r="H126" s="11" t="s">
        <v>636</v>
      </c>
      <c r="I126" s="10" t="s">
        <v>13</v>
      </c>
      <c r="J126" s="10" t="s">
        <v>670</v>
      </c>
      <c r="K126" s="10" t="s">
        <v>570</v>
      </c>
      <c r="L126" s="10" t="s">
        <v>1100</v>
      </c>
      <c r="M126" s="12"/>
    </row>
    <row r="127" spans="1:13" ht="15.6" x14ac:dyDescent="0.3">
      <c r="A127" s="10">
        <v>127</v>
      </c>
      <c r="B127" s="10">
        <v>222</v>
      </c>
      <c r="C127" s="10" t="s">
        <v>854</v>
      </c>
      <c r="D127" s="10">
        <v>2009</v>
      </c>
      <c r="E127" s="10" t="s">
        <v>37</v>
      </c>
      <c r="F127" s="10" t="s">
        <v>855</v>
      </c>
      <c r="G127" s="10" t="s">
        <v>857</v>
      </c>
      <c r="H127" s="11" t="s">
        <v>856</v>
      </c>
      <c r="I127" s="10" t="s">
        <v>13</v>
      </c>
      <c r="J127" s="10" t="s">
        <v>670</v>
      </c>
      <c r="K127" s="10" t="s">
        <v>570</v>
      </c>
      <c r="L127" s="10" t="s">
        <v>1100</v>
      </c>
      <c r="M127" s="12"/>
    </row>
    <row r="128" spans="1:13" ht="15.6" x14ac:dyDescent="0.3">
      <c r="A128" s="10">
        <v>138</v>
      </c>
      <c r="B128" s="10">
        <v>229</v>
      </c>
      <c r="C128" s="10" t="s">
        <v>880</v>
      </c>
      <c r="D128" s="10">
        <v>2009</v>
      </c>
      <c r="E128" s="10" t="s">
        <v>37</v>
      </c>
      <c r="F128" s="10" t="s">
        <v>881</v>
      </c>
      <c r="G128" s="10" t="s">
        <v>882</v>
      </c>
      <c r="H128" s="11" t="s">
        <v>883</v>
      </c>
      <c r="I128" s="10" t="s">
        <v>13</v>
      </c>
      <c r="J128" s="10" t="s">
        <v>670</v>
      </c>
      <c r="K128" s="10" t="s">
        <v>570</v>
      </c>
      <c r="L128" s="10" t="s">
        <v>1100</v>
      </c>
      <c r="M128" s="12"/>
    </row>
    <row r="129" spans="1:13" ht="15.6" x14ac:dyDescent="0.3">
      <c r="A129" s="10">
        <v>137</v>
      </c>
      <c r="B129" s="10">
        <v>87</v>
      </c>
      <c r="C129" s="10" t="s">
        <v>327</v>
      </c>
      <c r="D129" s="10">
        <v>2009</v>
      </c>
      <c r="E129" s="10" t="s">
        <v>37</v>
      </c>
      <c r="F129" s="10" t="s">
        <v>328</v>
      </c>
      <c r="G129" s="10" t="s">
        <v>147</v>
      </c>
      <c r="H129" s="11" t="s">
        <v>329</v>
      </c>
      <c r="I129" s="10" t="s">
        <v>15</v>
      </c>
      <c r="J129" s="10" t="s">
        <v>670</v>
      </c>
      <c r="K129" s="10" t="s">
        <v>1042</v>
      </c>
      <c r="L129" s="10" t="s">
        <v>1100</v>
      </c>
      <c r="M129" s="12"/>
    </row>
    <row r="130" spans="1:13" ht="15.6" x14ac:dyDescent="0.3">
      <c r="A130" s="10">
        <v>132</v>
      </c>
      <c r="B130" s="10">
        <v>152</v>
      </c>
      <c r="C130" s="10" t="s">
        <v>574</v>
      </c>
      <c r="D130" s="10">
        <v>2009</v>
      </c>
      <c r="E130" s="10" t="s">
        <v>37</v>
      </c>
      <c r="F130" s="10" t="s">
        <v>575</v>
      </c>
      <c r="G130" s="10" t="s">
        <v>576</v>
      </c>
      <c r="H130" s="11" t="s">
        <v>577</v>
      </c>
      <c r="I130" s="10" t="s">
        <v>13</v>
      </c>
      <c r="J130" s="10" t="s">
        <v>671</v>
      </c>
      <c r="K130" s="10" t="s">
        <v>553</v>
      </c>
      <c r="L130" s="10" t="s">
        <v>1092</v>
      </c>
      <c r="M130" s="12"/>
    </row>
    <row r="131" spans="1:13" ht="15.6" x14ac:dyDescent="0.3">
      <c r="A131" s="10">
        <v>126</v>
      </c>
      <c r="B131" s="10">
        <v>220</v>
      </c>
      <c r="C131" s="10" t="s">
        <v>844</v>
      </c>
      <c r="D131" s="10">
        <v>2009</v>
      </c>
      <c r="E131" s="10" t="s">
        <v>37</v>
      </c>
      <c r="F131" s="10" t="s">
        <v>845</v>
      </c>
      <c r="G131" s="10" t="s">
        <v>846</v>
      </c>
      <c r="H131" s="11" t="s">
        <v>847</v>
      </c>
      <c r="I131" s="10" t="s">
        <v>13</v>
      </c>
      <c r="J131" s="10" t="s">
        <v>671</v>
      </c>
      <c r="K131" s="10" t="s">
        <v>848</v>
      </c>
      <c r="L131" s="10" t="s">
        <v>1093</v>
      </c>
      <c r="M131" s="12"/>
    </row>
    <row r="132" spans="1:13" ht="15.6" x14ac:dyDescent="0.3">
      <c r="A132" s="10">
        <v>129</v>
      </c>
      <c r="B132" s="10">
        <v>154</v>
      </c>
      <c r="C132" s="10" t="s">
        <v>583</v>
      </c>
      <c r="D132" s="10">
        <v>2009</v>
      </c>
      <c r="E132" s="10" t="s">
        <v>37</v>
      </c>
      <c r="F132" s="10" t="s">
        <v>584</v>
      </c>
      <c r="G132" s="10" t="s">
        <v>129</v>
      </c>
      <c r="H132" s="11" t="s">
        <v>585</v>
      </c>
      <c r="I132" s="10" t="s">
        <v>13</v>
      </c>
      <c r="J132" s="10" t="s">
        <v>671</v>
      </c>
      <c r="K132" s="10" t="s">
        <v>553</v>
      </c>
      <c r="L132" s="10" t="s">
        <v>1092</v>
      </c>
      <c r="M132" s="12"/>
    </row>
    <row r="133" spans="1:13" ht="15.6" x14ac:dyDescent="0.3">
      <c r="A133" s="10">
        <v>125</v>
      </c>
      <c r="B133" s="10">
        <v>49</v>
      </c>
      <c r="C133" s="10" t="s">
        <v>193</v>
      </c>
      <c r="D133" s="10">
        <v>2009</v>
      </c>
      <c r="E133" s="10" t="s">
        <v>37</v>
      </c>
      <c r="F133" s="10" t="s">
        <v>166</v>
      </c>
      <c r="G133" s="10" t="s">
        <v>167</v>
      </c>
      <c r="H133" s="11" t="s">
        <v>168</v>
      </c>
      <c r="I133" s="10" t="s">
        <v>13</v>
      </c>
      <c r="J133" s="10" t="s">
        <v>671</v>
      </c>
      <c r="K133" s="10" t="s">
        <v>1051</v>
      </c>
      <c r="L133" s="10" t="s">
        <v>1093</v>
      </c>
      <c r="M133" s="12"/>
    </row>
    <row r="134" spans="1:13" ht="15.6" x14ac:dyDescent="0.3">
      <c r="A134" s="10">
        <v>140</v>
      </c>
      <c r="B134" s="10">
        <v>11</v>
      </c>
      <c r="C134" s="10" t="s">
        <v>50</v>
      </c>
      <c r="D134" s="10">
        <v>2009</v>
      </c>
      <c r="E134" s="10" t="s">
        <v>37</v>
      </c>
      <c r="F134" s="10" t="s">
        <v>51</v>
      </c>
      <c r="G134" s="10" t="s">
        <v>52</v>
      </c>
      <c r="H134" s="11" t="s">
        <v>53</v>
      </c>
      <c r="I134" s="10" t="s">
        <v>13</v>
      </c>
      <c r="J134" s="10" t="s">
        <v>670</v>
      </c>
      <c r="K134" s="10" t="s">
        <v>27</v>
      </c>
      <c r="L134" s="12"/>
      <c r="M134" s="12"/>
    </row>
    <row r="135" spans="1:13" ht="15.6" x14ac:dyDescent="0.3">
      <c r="A135" s="10">
        <v>131</v>
      </c>
      <c r="B135" s="10">
        <v>102</v>
      </c>
      <c r="C135" s="10" t="s">
        <v>379</v>
      </c>
      <c r="D135" s="10">
        <v>2009</v>
      </c>
      <c r="E135" s="10" t="s">
        <v>37</v>
      </c>
      <c r="F135" s="10" t="s">
        <v>376</v>
      </c>
      <c r="G135" s="10" t="s">
        <v>377</v>
      </c>
      <c r="H135" s="11" t="s">
        <v>378</v>
      </c>
      <c r="I135" s="10" t="s">
        <v>13</v>
      </c>
      <c r="J135" s="10" t="s">
        <v>671</v>
      </c>
      <c r="K135" s="10" t="s">
        <v>1075</v>
      </c>
      <c r="L135" s="10" t="s">
        <v>1094</v>
      </c>
      <c r="M135" s="12"/>
    </row>
    <row r="136" spans="1:13" ht="15.6" x14ac:dyDescent="0.3">
      <c r="A136" s="10">
        <v>136</v>
      </c>
      <c r="B136" s="10">
        <v>147</v>
      </c>
      <c r="C136" s="10" t="s">
        <v>558</v>
      </c>
      <c r="D136" s="10">
        <v>2009</v>
      </c>
      <c r="E136" s="10" t="s">
        <v>37</v>
      </c>
      <c r="F136" s="10" t="s">
        <v>554</v>
      </c>
      <c r="G136" s="10" t="s">
        <v>555</v>
      </c>
      <c r="H136" s="11" t="s">
        <v>556</v>
      </c>
      <c r="I136" s="10" t="s">
        <v>13</v>
      </c>
      <c r="J136" s="10" t="s">
        <v>670</v>
      </c>
      <c r="K136" s="10" t="s">
        <v>557</v>
      </c>
      <c r="L136" s="10" t="s">
        <v>1095</v>
      </c>
      <c r="M136" s="12"/>
    </row>
    <row r="137" spans="1:13" ht="15.6" x14ac:dyDescent="0.3">
      <c r="A137" s="10">
        <v>134</v>
      </c>
      <c r="B137" s="10">
        <v>61</v>
      </c>
      <c r="C137" s="10" t="s">
        <v>236</v>
      </c>
      <c r="D137" s="10">
        <v>2009</v>
      </c>
      <c r="E137" s="10" t="s">
        <v>37</v>
      </c>
      <c r="F137" s="10" t="s">
        <v>231</v>
      </c>
      <c r="G137" s="10" t="s">
        <v>232</v>
      </c>
      <c r="H137" s="11" t="s">
        <v>233</v>
      </c>
      <c r="I137" s="10" t="s">
        <v>13</v>
      </c>
      <c r="J137" s="10" t="s">
        <v>671</v>
      </c>
      <c r="K137" s="10" t="s">
        <v>399</v>
      </c>
      <c r="L137" s="10" t="s">
        <v>1092</v>
      </c>
      <c r="M137" s="12"/>
    </row>
    <row r="138" spans="1:13" ht="15.6" x14ac:dyDescent="0.3">
      <c r="A138" s="10">
        <v>139</v>
      </c>
      <c r="B138" s="10">
        <v>88</v>
      </c>
      <c r="C138" s="10" t="s">
        <v>330</v>
      </c>
      <c r="D138" s="10">
        <v>2009</v>
      </c>
      <c r="E138" s="10" t="s">
        <v>37</v>
      </c>
      <c r="F138" s="10" t="s">
        <v>331</v>
      </c>
      <c r="G138" s="10" t="s">
        <v>147</v>
      </c>
      <c r="H138" s="11" t="s">
        <v>332</v>
      </c>
      <c r="I138" s="10" t="s">
        <v>15</v>
      </c>
      <c r="J138" s="10" t="s">
        <v>671</v>
      </c>
      <c r="K138" s="10" t="s">
        <v>399</v>
      </c>
      <c r="L138" s="10" t="s">
        <v>1092</v>
      </c>
      <c r="M138" s="12"/>
    </row>
    <row r="139" spans="1:13" ht="15.6" x14ac:dyDescent="0.3">
      <c r="A139" s="10">
        <v>133</v>
      </c>
      <c r="B139" s="10">
        <v>228</v>
      </c>
      <c r="C139" s="10" t="s">
        <v>876</v>
      </c>
      <c r="D139" s="10">
        <v>2009</v>
      </c>
      <c r="E139" s="10" t="s">
        <v>37</v>
      </c>
      <c r="F139" s="10" t="s">
        <v>877</v>
      </c>
      <c r="G139" s="10" t="s">
        <v>878</v>
      </c>
      <c r="H139" s="11" t="s">
        <v>879</v>
      </c>
      <c r="I139" s="10" t="s">
        <v>454</v>
      </c>
      <c r="J139" s="10" t="s">
        <v>670</v>
      </c>
      <c r="K139" s="10" t="s">
        <v>1106</v>
      </c>
      <c r="L139" s="12" t="s">
        <v>1104</v>
      </c>
      <c r="M139" s="12"/>
    </row>
    <row r="140" spans="1:13" ht="15.6" x14ac:dyDescent="0.3">
      <c r="A140" s="10">
        <v>135</v>
      </c>
      <c r="B140" s="10">
        <v>98</v>
      </c>
      <c r="C140" s="10" t="s">
        <v>361</v>
      </c>
      <c r="D140" s="10">
        <v>2009</v>
      </c>
      <c r="E140" s="10" t="s">
        <v>37</v>
      </c>
      <c r="F140" s="10" t="s">
        <v>362</v>
      </c>
      <c r="G140" s="10" t="s">
        <v>363</v>
      </c>
      <c r="H140" s="11" t="s">
        <v>364</v>
      </c>
      <c r="I140" s="10" t="s">
        <v>13</v>
      </c>
      <c r="J140" s="10" t="s">
        <v>671</v>
      </c>
      <c r="K140" s="10" t="s">
        <v>1073</v>
      </c>
      <c r="L140" s="10" t="s">
        <v>1093</v>
      </c>
      <c r="M140" s="12"/>
    </row>
    <row r="141" spans="1:13" ht="15.6" x14ac:dyDescent="0.3">
      <c r="A141" s="10">
        <v>150</v>
      </c>
      <c r="B141" s="10">
        <v>68</v>
      </c>
      <c r="C141" s="10" t="s">
        <v>257</v>
      </c>
      <c r="D141" s="10">
        <v>2009</v>
      </c>
      <c r="E141" s="10" t="s">
        <v>37</v>
      </c>
      <c r="F141" s="10" t="s">
        <v>258</v>
      </c>
      <c r="G141" s="10" t="s">
        <v>129</v>
      </c>
      <c r="H141" s="11" t="s">
        <v>259</v>
      </c>
      <c r="I141" s="10" t="s">
        <v>13</v>
      </c>
      <c r="J141" s="10" t="s">
        <v>671</v>
      </c>
      <c r="K141" s="10" t="s">
        <v>399</v>
      </c>
      <c r="L141" s="10" t="s">
        <v>1092</v>
      </c>
      <c r="M141" s="12"/>
    </row>
    <row r="142" spans="1:13" ht="15.6" x14ac:dyDescent="0.3">
      <c r="A142" s="10">
        <v>130</v>
      </c>
      <c r="B142" s="10">
        <v>124</v>
      </c>
      <c r="C142" s="10" t="s">
        <v>468</v>
      </c>
      <c r="D142" s="10">
        <v>2009</v>
      </c>
      <c r="E142" s="10" t="s">
        <v>397</v>
      </c>
      <c r="F142" s="10" t="s">
        <v>469</v>
      </c>
      <c r="G142" s="10"/>
      <c r="H142" s="11" t="s">
        <v>470</v>
      </c>
      <c r="I142" s="10" t="s">
        <v>401</v>
      </c>
      <c r="J142" s="10" t="s">
        <v>670</v>
      </c>
      <c r="K142" s="10" t="s">
        <v>394</v>
      </c>
      <c r="L142" s="10" t="s">
        <v>1100</v>
      </c>
      <c r="M142" s="12"/>
    </row>
    <row r="143" spans="1:13" ht="15.6" x14ac:dyDescent="0.3">
      <c r="A143" s="10">
        <v>152</v>
      </c>
      <c r="B143" s="10">
        <v>55</v>
      </c>
      <c r="C143" s="10" t="s">
        <v>219</v>
      </c>
      <c r="D143" s="10">
        <v>2010</v>
      </c>
      <c r="E143" s="10" t="s">
        <v>37</v>
      </c>
      <c r="F143" s="10" t="s">
        <v>210</v>
      </c>
      <c r="G143" s="11" t="s">
        <v>211</v>
      </c>
      <c r="H143" s="11" t="s">
        <v>212</v>
      </c>
      <c r="I143" s="10" t="s">
        <v>1048</v>
      </c>
      <c r="J143" s="10" t="s">
        <v>670</v>
      </c>
      <c r="K143" s="10" t="s">
        <v>1054</v>
      </c>
      <c r="L143" s="10" t="s">
        <v>1100</v>
      </c>
      <c r="M143" s="12"/>
    </row>
    <row r="144" spans="1:13" ht="15.6" x14ac:dyDescent="0.3">
      <c r="A144" s="10">
        <v>146</v>
      </c>
      <c r="B144" s="10">
        <v>230</v>
      </c>
      <c r="C144" s="10" t="s">
        <v>884</v>
      </c>
      <c r="D144" s="10">
        <v>2010</v>
      </c>
      <c r="E144" s="10" t="s">
        <v>37</v>
      </c>
      <c r="F144" s="10" t="s">
        <v>885</v>
      </c>
      <c r="G144" s="10" t="s">
        <v>886</v>
      </c>
      <c r="H144" s="11" t="s">
        <v>887</v>
      </c>
      <c r="I144" s="10" t="s">
        <v>13</v>
      </c>
      <c r="J144" s="10" t="s">
        <v>670</v>
      </c>
      <c r="K144" s="10" t="s">
        <v>888</v>
      </c>
      <c r="L144" s="10" t="s">
        <v>1095</v>
      </c>
      <c r="M144" s="12"/>
    </row>
    <row r="145" spans="1:13" ht="15.6" x14ac:dyDescent="0.3">
      <c r="A145" s="10">
        <v>154</v>
      </c>
      <c r="B145" s="10">
        <v>96</v>
      </c>
      <c r="C145" s="10" t="s">
        <v>355</v>
      </c>
      <c r="D145" s="10">
        <v>2010</v>
      </c>
      <c r="E145" s="10" t="s">
        <v>37</v>
      </c>
      <c r="F145" s="10" t="s">
        <v>17</v>
      </c>
      <c r="G145" s="10" t="s">
        <v>356</v>
      </c>
      <c r="H145" s="11" t="s">
        <v>357</v>
      </c>
      <c r="I145" s="10" t="s">
        <v>13</v>
      </c>
      <c r="J145" s="10" t="s">
        <v>670</v>
      </c>
      <c r="K145" s="10" t="s">
        <v>27</v>
      </c>
      <c r="L145" s="12"/>
      <c r="M145" s="12"/>
    </row>
    <row r="146" spans="1:13" ht="15.6" x14ac:dyDescent="0.3">
      <c r="A146" s="10">
        <v>141</v>
      </c>
      <c r="B146" s="10">
        <v>26</v>
      </c>
      <c r="C146" s="10" t="s">
        <v>105</v>
      </c>
      <c r="D146" s="10">
        <v>2010</v>
      </c>
      <c r="E146" s="10" t="s">
        <v>37</v>
      </c>
      <c r="F146" s="10" t="s">
        <v>106</v>
      </c>
      <c r="G146" s="10" t="s">
        <v>107</v>
      </c>
      <c r="H146" s="11" t="s">
        <v>108</v>
      </c>
      <c r="I146" s="10" t="s">
        <v>13</v>
      </c>
      <c r="J146" s="10" t="s">
        <v>670</v>
      </c>
      <c r="K146" s="10" t="s">
        <v>27</v>
      </c>
      <c r="L146" s="12"/>
      <c r="M146" s="12"/>
    </row>
    <row r="147" spans="1:13" ht="15.6" x14ac:dyDescent="0.3">
      <c r="A147" s="10">
        <v>153</v>
      </c>
      <c r="B147" s="10">
        <v>233</v>
      </c>
      <c r="C147" s="10" t="s">
        <v>900</v>
      </c>
      <c r="D147" s="10">
        <v>2010</v>
      </c>
      <c r="E147" s="10" t="s">
        <v>37</v>
      </c>
      <c r="F147" s="10" t="s">
        <v>897</v>
      </c>
      <c r="G147" s="10" t="s">
        <v>898</v>
      </c>
      <c r="H147" s="11" t="s">
        <v>899</v>
      </c>
      <c r="I147" s="10" t="s">
        <v>13</v>
      </c>
      <c r="J147" s="10" t="s">
        <v>671</v>
      </c>
      <c r="K147" s="10" t="s">
        <v>901</v>
      </c>
      <c r="L147" s="10" t="s">
        <v>1093</v>
      </c>
      <c r="M147" s="12"/>
    </row>
    <row r="148" spans="1:13" ht="15.6" x14ac:dyDescent="0.3">
      <c r="A148" s="10">
        <v>143</v>
      </c>
      <c r="B148" s="10">
        <v>263</v>
      </c>
      <c r="C148" s="10" t="s">
        <v>1008</v>
      </c>
      <c r="D148" s="10">
        <v>2010</v>
      </c>
      <c r="E148" s="10" t="s">
        <v>37</v>
      </c>
      <c r="F148" s="10" t="s">
        <v>1009</v>
      </c>
      <c r="G148" s="10" t="s">
        <v>129</v>
      </c>
      <c r="H148" s="11" t="s">
        <v>1010</v>
      </c>
      <c r="I148" s="10" t="s">
        <v>13</v>
      </c>
      <c r="J148" s="10" t="s">
        <v>671</v>
      </c>
      <c r="K148" s="10" t="s">
        <v>1011</v>
      </c>
      <c r="L148" s="10" t="s">
        <v>1092</v>
      </c>
      <c r="M148" s="12"/>
    </row>
    <row r="149" spans="1:13" ht="15.6" x14ac:dyDescent="0.3">
      <c r="A149" s="10">
        <v>148</v>
      </c>
      <c r="B149" s="10">
        <v>143</v>
      </c>
      <c r="C149" s="10" t="s">
        <v>540</v>
      </c>
      <c r="D149" s="10">
        <v>2010</v>
      </c>
      <c r="E149" s="10" t="s">
        <v>37</v>
      </c>
      <c r="F149" s="10" t="s">
        <v>541</v>
      </c>
      <c r="G149" s="10" t="s">
        <v>170</v>
      </c>
      <c r="H149" s="10"/>
      <c r="I149" s="10" t="s">
        <v>13</v>
      </c>
      <c r="J149" s="10" t="s">
        <v>670</v>
      </c>
      <c r="K149" s="10" t="s">
        <v>542</v>
      </c>
      <c r="L149" s="10" t="s">
        <v>1100</v>
      </c>
      <c r="M149" s="12"/>
    </row>
    <row r="150" spans="1:13" ht="15.6" x14ac:dyDescent="0.3">
      <c r="A150" s="10">
        <v>144</v>
      </c>
      <c r="B150" s="10">
        <v>12</v>
      </c>
      <c r="C150" s="10" t="s">
        <v>56</v>
      </c>
      <c r="D150" s="10">
        <v>2010</v>
      </c>
      <c r="E150" s="10" t="s">
        <v>37</v>
      </c>
      <c r="F150" s="10" t="s">
        <v>54</v>
      </c>
      <c r="G150" s="10" t="s">
        <v>55</v>
      </c>
      <c r="H150" s="11" t="s">
        <v>1058</v>
      </c>
      <c r="I150" s="10" t="s">
        <v>13</v>
      </c>
      <c r="J150" s="10" t="s">
        <v>670</v>
      </c>
      <c r="K150" s="10" t="s">
        <v>27</v>
      </c>
      <c r="L150" s="12"/>
      <c r="M150" s="12"/>
    </row>
    <row r="151" spans="1:13" ht="15.6" x14ac:dyDescent="0.3">
      <c r="A151" s="10">
        <v>149</v>
      </c>
      <c r="B151" s="10">
        <v>54</v>
      </c>
      <c r="C151" s="10" t="s">
        <v>206</v>
      </c>
      <c r="D151" s="10">
        <v>2010</v>
      </c>
      <c r="E151" s="10" t="s">
        <v>37</v>
      </c>
      <c r="F151" s="10" t="s">
        <v>207</v>
      </c>
      <c r="G151" s="10" t="s">
        <v>208</v>
      </c>
      <c r="H151" s="11" t="s">
        <v>209</v>
      </c>
      <c r="I151" s="10" t="s">
        <v>13</v>
      </c>
      <c r="J151" s="10" t="s">
        <v>671</v>
      </c>
      <c r="K151" s="10" t="s">
        <v>399</v>
      </c>
      <c r="L151" s="10" t="s">
        <v>1092</v>
      </c>
      <c r="M151" s="12"/>
    </row>
    <row r="152" spans="1:13" ht="15.6" x14ac:dyDescent="0.3">
      <c r="A152" s="10">
        <v>151</v>
      </c>
      <c r="B152" s="10">
        <v>243</v>
      </c>
      <c r="C152" s="10" t="s">
        <v>934</v>
      </c>
      <c r="D152" s="10">
        <v>2010</v>
      </c>
      <c r="E152" s="10" t="s">
        <v>37</v>
      </c>
      <c r="F152" s="10" t="s">
        <v>935</v>
      </c>
      <c r="G152" s="10" t="s">
        <v>925</v>
      </c>
      <c r="H152" s="11" t="s">
        <v>936</v>
      </c>
      <c r="I152" s="10" t="s">
        <v>13</v>
      </c>
      <c r="J152" s="10" t="s">
        <v>670</v>
      </c>
      <c r="K152" s="10" t="s">
        <v>722</v>
      </c>
      <c r="L152" s="10" t="s">
        <v>1091</v>
      </c>
      <c r="M152" s="12"/>
    </row>
    <row r="153" spans="1:13" ht="15.6" x14ac:dyDescent="0.3">
      <c r="A153" s="10">
        <v>145</v>
      </c>
      <c r="B153" s="10">
        <v>182</v>
      </c>
      <c r="C153" s="10" t="s">
        <v>219</v>
      </c>
      <c r="D153" s="10">
        <v>2010</v>
      </c>
      <c r="E153" s="10" t="s">
        <v>37</v>
      </c>
      <c r="F153" s="10" t="s">
        <v>692</v>
      </c>
      <c r="G153" s="11" t="s">
        <v>693</v>
      </c>
      <c r="H153" s="11" t="s">
        <v>694</v>
      </c>
      <c r="I153" s="10" t="s">
        <v>1048</v>
      </c>
      <c r="J153" s="10" t="s">
        <v>670</v>
      </c>
      <c r="K153" s="10" t="s">
        <v>570</v>
      </c>
      <c r="L153" s="10" t="s">
        <v>1100</v>
      </c>
      <c r="M153" s="12"/>
    </row>
    <row r="154" spans="1:13" ht="15.6" x14ac:dyDescent="0.3">
      <c r="A154" s="10">
        <v>157</v>
      </c>
      <c r="B154" s="10">
        <v>172</v>
      </c>
      <c r="C154" s="10" t="s">
        <v>654</v>
      </c>
      <c r="D154" s="10">
        <v>2010</v>
      </c>
      <c r="E154" s="10" t="s">
        <v>37</v>
      </c>
      <c r="F154" s="10" t="s">
        <v>655</v>
      </c>
      <c r="G154" s="10" t="s">
        <v>656</v>
      </c>
      <c r="H154" s="11" t="s">
        <v>657</v>
      </c>
      <c r="I154" s="10" t="s">
        <v>13</v>
      </c>
      <c r="J154" s="10" t="s">
        <v>670</v>
      </c>
      <c r="K154" s="10" t="s">
        <v>570</v>
      </c>
      <c r="L154" s="10" t="s">
        <v>1100</v>
      </c>
      <c r="M154" s="12"/>
    </row>
    <row r="155" spans="1:13" ht="15.6" x14ac:dyDescent="0.3">
      <c r="A155" s="10">
        <v>142</v>
      </c>
      <c r="B155" s="10">
        <v>83</v>
      </c>
      <c r="C155" s="10" t="s">
        <v>312</v>
      </c>
      <c r="D155" s="10">
        <v>2010</v>
      </c>
      <c r="E155" s="10" t="s">
        <v>1068</v>
      </c>
      <c r="F155" s="10" t="s">
        <v>313</v>
      </c>
      <c r="G155" s="10" t="s">
        <v>314</v>
      </c>
      <c r="H155" s="11" t="s">
        <v>315</v>
      </c>
      <c r="I155" s="10" t="s">
        <v>13</v>
      </c>
      <c r="J155" s="10" t="s">
        <v>670</v>
      </c>
      <c r="K155" s="10" t="s">
        <v>1042</v>
      </c>
      <c r="L155" s="10" t="s">
        <v>1100</v>
      </c>
      <c r="M155" s="12"/>
    </row>
    <row r="156" spans="1:13" ht="15.6" x14ac:dyDescent="0.3">
      <c r="A156" s="10">
        <v>147</v>
      </c>
      <c r="B156" s="10">
        <v>140</v>
      </c>
      <c r="C156" s="10" t="s">
        <v>529</v>
      </c>
      <c r="D156" s="10">
        <v>2010</v>
      </c>
      <c r="E156" s="10" t="s">
        <v>397</v>
      </c>
      <c r="F156" s="10" t="s">
        <v>530</v>
      </c>
      <c r="G156" s="10"/>
      <c r="H156" s="11" t="s">
        <v>531</v>
      </c>
      <c r="I156" s="10" t="s">
        <v>401</v>
      </c>
      <c r="J156" s="10" t="s">
        <v>671</v>
      </c>
      <c r="K156" s="10" t="s">
        <v>1077</v>
      </c>
      <c r="L156" s="10" t="s">
        <v>1094</v>
      </c>
      <c r="M156" s="12"/>
    </row>
    <row r="157" spans="1:13" ht="15.6" x14ac:dyDescent="0.3">
      <c r="A157" s="10">
        <v>161</v>
      </c>
      <c r="B157" s="10">
        <v>268</v>
      </c>
      <c r="C157" s="10" t="s">
        <v>1028</v>
      </c>
      <c r="D157" s="10">
        <v>2011</v>
      </c>
      <c r="E157" s="10" t="s">
        <v>37</v>
      </c>
      <c r="F157" s="10" t="s">
        <v>1029</v>
      </c>
      <c r="G157" s="10" t="s">
        <v>137</v>
      </c>
      <c r="H157" s="11" t="s">
        <v>1030</v>
      </c>
      <c r="I157" s="10" t="s">
        <v>13</v>
      </c>
      <c r="J157" s="10" t="s">
        <v>671</v>
      </c>
      <c r="K157" s="10" t="s">
        <v>1011</v>
      </c>
      <c r="L157" s="10" t="s">
        <v>1092</v>
      </c>
      <c r="M157" s="12"/>
    </row>
    <row r="158" spans="1:13" ht="15.6" x14ac:dyDescent="0.3">
      <c r="A158" s="10">
        <v>165</v>
      </c>
      <c r="B158" s="10">
        <v>211</v>
      </c>
      <c r="C158" s="10" t="s">
        <v>808</v>
      </c>
      <c r="D158" s="10">
        <v>2011</v>
      </c>
      <c r="E158" s="10" t="s">
        <v>37</v>
      </c>
      <c r="F158" s="10" t="s">
        <v>809</v>
      </c>
      <c r="G158" s="10" t="s">
        <v>810</v>
      </c>
      <c r="H158" s="11" t="s">
        <v>811</v>
      </c>
      <c r="I158" s="10" t="s">
        <v>13</v>
      </c>
      <c r="J158" s="10" t="s">
        <v>670</v>
      </c>
      <c r="K158" s="10" t="s">
        <v>570</v>
      </c>
      <c r="L158" s="10" t="s">
        <v>1100</v>
      </c>
      <c r="M158" s="12"/>
    </row>
    <row r="159" spans="1:13" ht="15.6" x14ac:dyDescent="0.3">
      <c r="A159" s="10">
        <v>162</v>
      </c>
      <c r="B159" s="10">
        <v>266</v>
      </c>
      <c r="C159" s="10" t="s">
        <v>1021</v>
      </c>
      <c r="D159" s="10">
        <v>2011</v>
      </c>
      <c r="E159" s="10" t="s">
        <v>37</v>
      </c>
      <c r="F159" s="10" t="s">
        <v>1022</v>
      </c>
      <c r="G159" s="10" t="s">
        <v>1023</v>
      </c>
      <c r="H159" s="11" t="s">
        <v>1024</v>
      </c>
      <c r="I159" s="10" t="s">
        <v>13</v>
      </c>
      <c r="J159" s="10" t="s">
        <v>671</v>
      </c>
      <c r="K159" s="10" t="s">
        <v>1011</v>
      </c>
      <c r="L159" s="10" t="s">
        <v>1092</v>
      </c>
      <c r="M159" s="12"/>
    </row>
    <row r="160" spans="1:13" ht="15.6" x14ac:dyDescent="0.3">
      <c r="A160" s="10">
        <v>160</v>
      </c>
      <c r="B160" s="10">
        <v>163</v>
      </c>
      <c r="C160" s="10" t="s">
        <v>620</v>
      </c>
      <c r="D160" s="10">
        <v>2011</v>
      </c>
      <c r="E160" s="10" t="s">
        <v>37</v>
      </c>
      <c r="F160" s="10" t="s">
        <v>621</v>
      </c>
      <c r="G160" s="10" t="s">
        <v>622</v>
      </c>
      <c r="H160" s="11" t="s">
        <v>623</v>
      </c>
      <c r="I160" s="10" t="s">
        <v>13</v>
      </c>
      <c r="J160" s="10" t="s">
        <v>670</v>
      </c>
      <c r="K160" s="10" t="s">
        <v>27</v>
      </c>
      <c r="L160" s="12"/>
      <c r="M160" s="12"/>
    </row>
    <row r="161" spans="1:13" ht="15.6" x14ac:dyDescent="0.3">
      <c r="A161" s="10">
        <v>158</v>
      </c>
      <c r="B161" s="10">
        <v>70</v>
      </c>
      <c r="C161" s="10" t="s">
        <v>262</v>
      </c>
      <c r="D161" s="10">
        <v>2011</v>
      </c>
      <c r="E161" s="10" t="s">
        <v>37</v>
      </c>
      <c r="F161" s="10" t="s">
        <v>264</v>
      </c>
      <c r="G161" s="10" t="s">
        <v>265</v>
      </c>
      <c r="H161" s="11" t="s">
        <v>266</v>
      </c>
      <c r="I161" s="10" t="s">
        <v>13</v>
      </c>
      <c r="J161" s="10" t="s">
        <v>671</v>
      </c>
      <c r="K161" s="10" t="s">
        <v>429</v>
      </c>
      <c r="L161" s="10" t="s">
        <v>1093</v>
      </c>
      <c r="M161" s="12"/>
    </row>
    <row r="162" spans="1:13" ht="15.6" x14ac:dyDescent="0.3">
      <c r="A162" s="10">
        <v>166</v>
      </c>
      <c r="B162" s="10">
        <v>114</v>
      </c>
      <c r="C162" s="10" t="s">
        <v>422</v>
      </c>
      <c r="D162" s="10">
        <v>2011</v>
      </c>
      <c r="E162" s="10" t="s">
        <v>37</v>
      </c>
      <c r="F162" s="10" t="s">
        <v>423</v>
      </c>
      <c r="G162" s="10" t="s">
        <v>424</v>
      </c>
      <c r="H162" s="11" t="s">
        <v>426</v>
      </c>
      <c r="I162" s="10" t="s">
        <v>13</v>
      </c>
      <c r="J162" s="10" t="s">
        <v>670</v>
      </c>
      <c r="K162" s="10" t="s">
        <v>427</v>
      </c>
      <c r="L162" s="10" t="s">
        <v>1095</v>
      </c>
      <c r="M162" s="12"/>
    </row>
    <row r="163" spans="1:13" ht="15.6" x14ac:dyDescent="0.3">
      <c r="A163" s="10">
        <v>159</v>
      </c>
      <c r="B163" s="10">
        <v>130</v>
      </c>
      <c r="C163" s="10" t="s">
        <v>490</v>
      </c>
      <c r="D163" s="10">
        <v>2011</v>
      </c>
      <c r="E163" s="10" t="s">
        <v>37</v>
      </c>
      <c r="F163" s="10" t="s">
        <v>491</v>
      </c>
      <c r="G163" s="10" t="s">
        <v>492</v>
      </c>
      <c r="H163" s="11" t="s">
        <v>493</v>
      </c>
      <c r="I163" s="10" t="s">
        <v>13</v>
      </c>
      <c r="J163" s="10" t="s">
        <v>670</v>
      </c>
      <c r="K163" s="10" t="s">
        <v>27</v>
      </c>
      <c r="L163" s="12"/>
      <c r="M163" s="12"/>
    </row>
    <row r="164" spans="1:13" ht="15.6" x14ac:dyDescent="0.3">
      <c r="A164" s="10">
        <v>156</v>
      </c>
      <c r="B164" s="10">
        <v>149</v>
      </c>
      <c r="C164" s="10" t="s">
        <v>564</v>
      </c>
      <c r="D164" s="10">
        <v>2011</v>
      </c>
      <c r="E164" s="10" t="s">
        <v>37</v>
      </c>
      <c r="F164" s="10" t="s">
        <v>567</v>
      </c>
      <c r="G164" s="10" t="s">
        <v>107</v>
      </c>
      <c r="H164" s="11" t="s">
        <v>565</v>
      </c>
      <c r="I164" s="10" t="s">
        <v>13</v>
      </c>
      <c r="J164" s="10" t="s">
        <v>670</v>
      </c>
      <c r="K164" s="10" t="s">
        <v>557</v>
      </c>
      <c r="L164" s="10" t="s">
        <v>1095</v>
      </c>
      <c r="M164" s="12"/>
    </row>
    <row r="165" spans="1:13" ht="15.6" x14ac:dyDescent="0.3">
      <c r="A165" s="10">
        <v>155</v>
      </c>
      <c r="B165" s="10">
        <v>95</v>
      </c>
      <c r="C165" s="10" t="s">
        <v>245</v>
      </c>
      <c r="D165" s="10">
        <v>2011</v>
      </c>
      <c r="E165" s="10" t="s">
        <v>37</v>
      </c>
      <c r="F165" s="10" t="s">
        <v>353</v>
      </c>
      <c r="G165" s="10" t="s">
        <v>318</v>
      </c>
      <c r="H165" s="11" t="s">
        <v>354</v>
      </c>
      <c r="I165" s="10" t="s">
        <v>13</v>
      </c>
      <c r="J165" s="10" t="s">
        <v>671</v>
      </c>
      <c r="K165" s="10" t="s">
        <v>399</v>
      </c>
      <c r="L165" s="10" t="s">
        <v>1092</v>
      </c>
      <c r="M165" s="12"/>
    </row>
    <row r="166" spans="1:13" ht="15.6" x14ac:dyDescent="0.3">
      <c r="A166" s="10">
        <v>163</v>
      </c>
      <c r="B166" s="10">
        <v>64</v>
      </c>
      <c r="C166" s="10" t="s">
        <v>245</v>
      </c>
      <c r="D166" s="10">
        <v>2011</v>
      </c>
      <c r="E166" s="10" t="s">
        <v>37</v>
      </c>
      <c r="F166" s="10" t="s">
        <v>244</v>
      </c>
      <c r="G166" s="10" t="s">
        <v>147</v>
      </c>
      <c r="H166" s="11" t="s">
        <v>246</v>
      </c>
      <c r="I166" s="10" t="s">
        <v>15</v>
      </c>
      <c r="J166" s="10" t="s">
        <v>671</v>
      </c>
      <c r="K166" s="10" t="s">
        <v>399</v>
      </c>
      <c r="L166" s="10" t="s">
        <v>1092</v>
      </c>
      <c r="M166" s="12"/>
    </row>
    <row r="167" spans="1:13" ht="15.6" x14ac:dyDescent="0.3">
      <c r="A167" s="10">
        <v>164</v>
      </c>
      <c r="B167" s="10">
        <v>150</v>
      </c>
      <c r="C167" s="10" t="s">
        <v>566</v>
      </c>
      <c r="D167" s="10">
        <v>2011</v>
      </c>
      <c r="E167" s="10" t="s">
        <v>397</v>
      </c>
      <c r="F167" s="10" t="s">
        <v>568</v>
      </c>
      <c r="G167" s="11" t="s">
        <v>569</v>
      </c>
      <c r="H167" s="11" t="s">
        <v>569</v>
      </c>
      <c r="I167" s="10" t="s">
        <v>401</v>
      </c>
      <c r="J167" s="10" t="s">
        <v>670</v>
      </c>
      <c r="K167" s="10" t="s">
        <v>570</v>
      </c>
      <c r="L167" s="10" t="s">
        <v>1100</v>
      </c>
      <c r="M167" s="12"/>
    </row>
    <row r="168" spans="1:13" ht="15.6" x14ac:dyDescent="0.3">
      <c r="A168" s="10">
        <v>168</v>
      </c>
      <c r="B168" s="10">
        <v>112</v>
      </c>
      <c r="C168" s="10" t="s">
        <v>416</v>
      </c>
      <c r="D168" s="10">
        <v>2011</v>
      </c>
      <c r="E168" s="10" t="s">
        <v>397</v>
      </c>
      <c r="F168" s="10" t="s">
        <v>417</v>
      </c>
      <c r="G168" s="11" t="s">
        <v>418</v>
      </c>
      <c r="H168" s="11" t="s">
        <v>418</v>
      </c>
      <c r="I168" s="10" t="s">
        <v>401</v>
      </c>
      <c r="J168" s="10" t="s">
        <v>671</v>
      </c>
      <c r="K168" s="10" t="s">
        <v>1076</v>
      </c>
      <c r="L168" s="10" t="s">
        <v>1094</v>
      </c>
      <c r="M168" s="12"/>
    </row>
    <row r="169" spans="1:13" ht="15.6" x14ac:dyDescent="0.3">
      <c r="A169" s="10">
        <v>172</v>
      </c>
      <c r="B169" s="10">
        <v>173</v>
      </c>
      <c r="C169" s="10" t="s">
        <v>658</v>
      </c>
      <c r="D169" s="10">
        <v>2012</v>
      </c>
      <c r="E169" s="10" t="s">
        <v>37</v>
      </c>
      <c r="F169" s="10" t="s">
        <v>659</v>
      </c>
      <c r="G169" s="10" t="s">
        <v>242</v>
      </c>
      <c r="H169" s="11" t="s">
        <v>660</v>
      </c>
      <c r="I169" s="10" t="s">
        <v>13</v>
      </c>
      <c r="J169" s="10" t="s">
        <v>671</v>
      </c>
      <c r="K169" s="10" t="s">
        <v>524</v>
      </c>
      <c r="L169" s="10" t="s">
        <v>1094</v>
      </c>
      <c r="M169" s="12"/>
    </row>
    <row r="170" spans="1:13" ht="15.6" x14ac:dyDescent="0.3">
      <c r="A170" s="10">
        <v>180</v>
      </c>
      <c r="B170" s="10">
        <v>245</v>
      </c>
      <c r="C170" s="10" t="s">
        <v>941</v>
      </c>
      <c r="D170" s="10">
        <v>2012</v>
      </c>
      <c r="E170" s="10" t="s">
        <v>37</v>
      </c>
      <c r="F170" s="10" t="s">
        <v>943</v>
      </c>
      <c r="G170" s="10" t="s">
        <v>66</v>
      </c>
      <c r="H170" s="11" t="s">
        <v>942</v>
      </c>
      <c r="I170" s="10" t="s">
        <v>13</v>
      </c>
      <c r="J170" s="10" t="s">
        <v>670</v>
      </c>
      <c r="K170" s="10" t="s">
        <v>570</v>
      </c>
      <c r="L170" s="10" t="s">
        <v>1100</v>
      </c>
      <c r="M170" s="12"/>
    </row>
    <row r="171" spans="1:13" ht="15.6" x14ac:dyDescent="0.3">
      <c r="A171" s="10">
        <v>167</v>
      </c>
      <c r="B171" s="10">
        <v>41</v>
      </c>
      <c r="C171" s="10" t="s">
        <v>185</v>
      </c>
      <c r="D171" s="10">
        <v>2012</v>
      </c>
      <c r="E171" s="10" t="s">
        <v>37</v>
      </c>
      <c r="F171" s="10" t="s">
        <v>143</v>
      </c>
      <c r="G171" s="10" t="s">
        <v>137</v>
      </c>
      <c r="H171" s="11" t="s">
        <v>144</v>
      </c>
      <c r="I171" s="10" t="s">
        <v>13</v>
      </c>
      <c r="J171" s="10" t="s">
        <v>671</v>
      </c>
      <c r="K171" s="10" t="s">
        <v>553</v>
      </c>
      <c r="L171" s="10" t="s">
        <v>1092</v>
      </c>
      <c r="M171" s="12"/>
    </row>
    <row r="172" spans="1:13" ht="15.6" x14ac:dyDescent="0.3">
      <c r="A172" s="10">
        <v>177</v>
      </c>
      <c r="B172" s="10">
        <v>231</v>
      </c>
      <c r="C172" s="10" t="s">
        <v>889</v>
      </c>
      <c r="D172" s="10">
        <v>2012</v>
      </c>
      <c r="E172" s="10" t="s">
        <v>37</v>
      </c>
      <c r="F172" s="10" t="s">
        <v>890</v>
      </c>
      <c r="G172" s="10" t="s">
        <v>892</v>
      </c>
      <c r="H172" s="11" t="s">
        <v>891</v>
      </c>
      <c r="I172" s="10" t="s">
        <v>13</v>
      </c>
      <c r="J172" s="10" t="s">
        <v>671</v>
      </c>
      <c r="K172" s="10" t="s">
        <v>524</v>
      </c>
      <c r="L172" s="10" t="s">
        <v>1094</v>
      </c>
      <c r="M172" s="12"/>
    </row>
    <row r="173" spans="1:13" ht="15.6" x14ac:dyDescent="0.3">
      <c r="A173" s="10">
        <v>171</v>
      </c>
      <c r="B173" s="10">
        <v>56</v>
      </c>
      <c r="C173" s="10" t="s">
        <v>220</v>
      </c>
      <c r="D173" s="10">
        <v>2012</v>
      </c>
      <c r="E173" s="10" t="s">
        <v>37</v>
      </c>
      <c r="F173" s="10" t="s">
        <v>213</v>
      </c>
      <c r="G173" s="10" t="s">
        <v>214</v>
      </c>
      <c r="H173" s="11" t="s">
        <v>215</v>
      </c>
      <c r="I173" s="10" t="s">
        <v>13</v>
      </c>
      <c r="J173" s="10" t="s">
        <v>671</v>
      </c>
      <c r="K173" s="10" t="s">
        <v>553</v>
      </c>
      <c r="L173" s="10" t="s">
        <v>1092</v>
      </c>
      <c r="M173" s="12"/>
    </row>
    <row r="174" spans="1:13" ht="15.6" x14ac:dyDescent="0.3">
      <c r="A174" s="10">
        <v>169</v>
      </c>
      <c r="B174" s="10">
        <v>77</v>
      </c>
      <c r="C174" s="10" t="s">
        <v>289</v>
      </c>
      <c r="D174" s="10">
        <v>2012</v>
      </c>
      <c r="E174" s="10" t="s">
        <v>37</v>
      </c>
      <c r="F174" s="10" t="s">
        <v>290</v>
      </c>
      <c r="G174" s="10" t="s">
        <v>291</v>
      </c>
      <c r="H174" s="11" t="s">
        <v>292</v>
      </c>
      <c r="I174" s="10" t="s">
        <v>15</v>
      </c>
      <c r="J174" s="10" t="s">
        <v>670</v>
      </c>
      <c r="K174" s="10" t="s">
        <v>27</v>
      </c>
      <c r="L174" s="12"/>
      <c r="M174" s="12"/>
    </row>
    <row r="175" spans="1:13" ht="15.6" x14ac:dyDescent="0.3">
      <c r="A175" s="10">
        <v>181</v>
      </c>
      <c r="B175" s="10">
        <v>72</v>
      </c>
      <c r="C175" s="10" t="s">
        <v>271</v>
      </c>
      <c r="D175" s="10">
        <v>2012</v>
      </c>
      <c r="E175" s="10" t="s">
        <v>37</v>
      </c>
      <c r="F175" s="10" t="s">
        <v>272</v>
      </c>
      <c r="G175" s="10" t="s">
        <v>273</v>
      </c>
      <c r="H175" s="11" t="s">
        <v>274</v>
      </c>
      <c r="I175" s="10" t="s">
        <v>13</v>
      </c>
      <c r="J175" s="10" t="s">
        <v>670</v>
      </c>
      <c r="K175" s="10" t="s">
        <v>1046</v>
      </c>
      <c r="L175" s="10" t="s">
        <v>1095</v>
      </c>
      <c r="M175" s="12"/>
    </row>
    <row r="176" spans="1:13" ht="15.6" x14ac:dyDescent="0.3">
      <c r="A176" s="10">
        <v>176</v>
      </c>
      <c r="B176" s="10">
        <v>262</v>
      </c>
      <c r="C176" s="10" t="s">
        <v>1005</v>
      </c>
      <c r="D176" s="10">
        <v>2012</v>
      </c>
      <c r="E176" s="10" t="s">
        <v>37</v>
      </c>
      <c r="F176" s="10" t="s">
        <v>1006</v>
      </c>
      <c r="G176" s="10" t="s">
        <v>633</v>
      </c>
      <c r="H176" s="11" t="s">
        <v>1007</v>
      </c>
      <c r="I176" s="10" t="s">
        <v>454</v>
      </c>
      <c r="J176" s="10" t="s">
        <v>670</v>
      </c>
      <c r="K176" s="10" t="s">
        <v>570</v>
      </c>
      <c r="L176" s="10" t="s">
        <v>1100</v>
      </c>
      <c r="M176" s="12"/>
    </row>
    <row r="177" spans="1:13" ht="15.6" x14ac:dyDescent="0.3">
      <c r="A177" s="10">
        <v>175</v>
      </c>
      <c r="B177" s="10">
        <v>209</v>
      </c>
      <c r="C177" s="10" t="s">
        <v>799</v>
      </c>
      <c r="D177" s="10">
        <v>2012</v>
      </c>
      <c r="E177" s="10" t="s">
        <v>37</v>
      </c>
      <c r="F177" s="10" t="s">
        <v>800</v>
      </c>
      <c r="G177" s="10" t="s">
        <v>801</v>
      </c>
      <c r="H177" s="11" t="s">
        <v>802</v>
      </c>
      <c r="I177" s="10" t="s">
        <v>13</v>
      </c>
      <c r="J177" s="10" t="s">
        <v>671</v>
      </c>
      <c r="K177" s="10" t="s">
        <v>803</v>
      </c>
      <c r="L177" s="10" t="s">
        <v>1093</v>
      </c>
      <c r="M177" s="12"/>
    </row>
    <row r="178" spans="1:13" ht="15.6" x14ac:dyDescent="0.3">
      <c r="A178" s="10">
        <v>174</v>
      </c>
      <c r="B178" s="10">
        <v>121</v>
      </c>
      <c r="C178" s="10" t="s">
        <v>456</v>
      </c>
      <c r="D178" s="10">
        <v>2012</v>
      </c>
      <c r="E178" s="10" t="s">
        <v>37</v>
      </c>
      <c r="F178" s="10" t="s">
        <v>457</v>
      </c>
      <c r="G178" s="10" t="s">
        <v>170</v>
      </c>
      <c r="H178" s="11" t="s">
        <v>458</v>
      </c>
      <c r="I178" s="10" t="s">
        <v>13</v>
      </c>
      <c r="J178" s="10" t="s">
        <v>670</v>
      </c>
      <c r="K178" s="10" t="s">
        <v>459</v>
      </c>
      <c r="L178" s="10" t="s">
        <v>1100</v>
      </c>
      <c r="M178" s="12"/>
    </row>
    <row r="179" spans="1:13" ht="15.6" x14ac:dyDescent="0.3">
      <c r="A179" s="10">
        <v>178</v>
      </c>
      <c r="B179" s="10">
        <v>127</v>
      </c>
      <c r="C179" s="10" t="s">
        <v>479</v>
      </c>
      <c r="D179" s="10">
        <v>2012</v>
      </c>
      <c r="E179" s="10" t="s">
        <v>37</v>
      </c>
      <c r="F179" s="10" t="s">
        <v>480</v>
      </c>
      <c r="G179" s="10" t="s">
        <v>96</v>
      </c>
      <c r="H179" s="10"/>
      <c r="I179" s="10" t="s">
        <v>13</v>
      </c>
      <c r="J179" s="10" t="s">
        <v>671</v>
      </c>
      <c r="K179" s="10" t="s">
        <v>481</v>
      </c>
      <c r="L179" s="10" t="s">
        <v>1094</v>
      </c>
      <c r="M179" s="12"/>
    </row>
    <row r="180" spans="1:13" ht="15.6" x14ac:dyDescent="0.3">
      <c r="A180" s="10">
        <v>170</v>
      </c>
      <c r="B180" s="10">
        <v>199</v>
      </c>
      <c r="C180" s="10" t="s">
        <v>760</v>
      </c>
      <c r="D180" s="10">
        <v>2012</v>
      </c>
      <c r="E180" s="10" t="s">
        <v>37</v>
      </c>
      <c r="F180" s="10" t="s">
        <v>761</v>
      </c>
      <c r="G180" s="10" t="s">
        <v>762</v>
      </c>
      <c r="H180" s="11" t="s">
        <v>763</v>
      </c>
      <c r="I180" s="10" t="s">
        <v>13</v>
      </c>
      <c r="J180" s="10" t="s">
        <v>671</v>
      </c>
      <c r="K180" s="10" t="s">
        <v>627</v>
      </c>
      <c r="L180" s="10" t="s">
        <v>1095</v>
      </c>
      <c r="M180" s="12"/>
    </row>
    <row r="181" spans="1:13" ht="15.6" x14ac:dyDescent="0.3">
      <c r="A181" s="10">
        <v>186</v>
      </c>
      <c r="B181" s="10">
        <v>236</v>
      </c>
      <c r="C181" s="10" t="s">
        <v>909</v>
      </c>
      <c r="D181" s="10">
        <v>2012</v>
      </c>
      <c r="E181" s="10" t="s">
        <v>37</v>
      </c>
      <c r="F181" s="10" t="s">
        <v>910</v>
      </c>
      <c r="G181" s="10" t="s">
        <v>492</v>
      </c>
      <c r="H181" s="11" t="s">
        <v>911</v>
      </c>
      <c r="I181" s="10" t="s">
        <v>13</v>
      </c>
      <c r="J181" s="10" t="s">
        <v>670</v>
      </c>
      <c r="K181" s="10" t="s">
        <v>570</v>
      </c>
      <c r="L181" s="10" t="s">
        <v>1100</v>
      </c>
      <c r="M181" s="12"/>
    </row>
    <row r="182" spans="1:13" ht="15.6" x14ac:dyDescent="0.3">
      <c r="A182" s="10">
        <v>179</v>
      </c>
      <c r="B182" s="10">
        <v>105</v>
      </c>
      <c r="C182" s="10" t="s">
        <v>388</v>
      </c>
      <c r="D182" s="10">
        <v>2012</v>
      </c>
      <c r="E182" s="10" t="s">
        <v>397</v>
      </c>
      <c r="F182" s="10" t="s">
        <v>386</v>
      </c>
      <c r="G182" s="11" t="s">
        <v>387</v>
      </c>
      <c r="H182" s="11" t="s">
        <v>387</v>
      </c>
      <c r="I182" s="10" t="s">
        <v>401</v>
      </c>
      <c r="J182" s="10" t="s">
        <v>670</v>
      </c>
      <c r="K182" s="10" t="s">
        <v>1042</v>
      </c>
      <c r="L182" s="10" t="s">
        <v>1100</v>
      </c>
      <c r="M182" s="12"/>
    </row>
    <row r="183" spans="1:13" ht="15.6" x14ac:dyDescent="0.3">
      <c r="A183" s="10">
        <v>191</v>
      </c>
      <c r="B183" s="10">
        <v>134</v>
      </c>
      <c r="C183" s="10" t="s">
        <v>506</v>
      </c>
      <c r="D183" s="10">
        <v>2013</v>
      </c>
      <c r="E183" s="10" t="s">
        <v>37</v>
      </c>
      <c r="F183" s="10" t="s">
        <v>509</v>
      </c>
      <c r="G183" s="11" t="s">
        <v>507</v>
      </c>
      <c r="H183" s="11" t="s">
        <v>508</v>
      </c>
      <c r="I183" s="10" t="s">
        <v>510</v>
      </c>
      <c r="J183" s="10" t="s">
        <v>671</v>
      </c>
      <c r="K183" s="10" t="s">
        <v>511</v>
      </c>
      <c r="L183" s="10" t="s">
        <v>1096</v>
      </c>
      <c r="M183" s="12"/>
    </row>
    <row r="184" spans="1:13" ht="15.6" x14ac:dyDescent="0.3">
      <c r="A184" s="10">
        <v>190</v>
      </c>
      <c r="B184" s="10">
        <v>10</v>
      </c>
      <c r="C184" s="10" t="s">
        <v>46</v>
      </c>
      <c r="D184" s="10">
        <v>2013</v>
      </c>
      <c r="E184" s="10" t="s">
        <v>37</v>
      </c>
      <c r="F184" s="10" t="s">
        <v>47</v>
      </c>
      <c r="G184" s="10" t="s">
        <v>48</v>
      </c>
      <c r="H184" s="11" t="s">
        <v>49</v>
      </c>
      <c r="I184" s="10" t="s">
        <v>13</v>
      </c>
      <c r="J184" s="10" t="s">
        <v>670</v>
      </c>
      <c r="K184" s="10" t="s">
        <v>27</v>
      </c>
      <c r="L184" s="12"/>
      <c r="M184" s="12"/>
    </row>
    <row r="185" spans="1:13" ht="15.6" x14ac:dyDescent="0.3">
      <c r="A185" s="10">
        <v>189</v>
      </c>
      <c r="B185" s="10">
        <v>171</v>
      </c>
      <c r="C185" s="10" t="s">
        <v>653</v>
      </c>
      <c r="D185" s="10">
        <v>2013</v>
      </c>
      <c r="E185" s="10" t="s">
        <v>37</v>
      </c>
      <c r="F185" s="10" t="s">
        <v>650</v>
      </c>
      <c r="G185" s="10" t="s">
        <v>651</v>
      </c>
      <c r="H185" s="11" t="s">
        <v>652</v>
      </c>
      <c r="I185" s="10" t="s">
        <v>13</v>
      </c>
      <c r="J185" s="10" t="s">
        <v>671</v>
      </c>
      <c r="K185" s="10" t="s">
        <v>524</v>
      </c>
      <c r="L185" s="10" t="s">
        <v>1094</v>
      </c>
      <c r="M185" s="12"/>
    </row>
    <row r="186" spans="1:13" ht="15.6" x14ac:dyDescent="0.3">
      <c r="A186" s="10">
        <v>183</v>
      </c>
      <c r="B186" s="10">
        <v>254</v>
      </c>
      <c r="C186" s="10" t="s">
        <v>975</v>
      </c>
      <c r="D186" s="10">
        <v>2013</v>
      </c>
      <c r="E186" s="10" t="s">
        <v>37</v>
      </c>
      <c r="F186" s="10" t="s">
        <v>976</v>
      </c>
      <c r="G186" s="10" t="s">
        <v>242</v>
      </c>
      <c r="H186" s="11" t="s">
        <v>977</v>
      </c>
      <c r="I186" s="10" t="s">
        <v>13</v>
      </c>
      <c r="J186" s="10" t="s">
        <v>671</v>
      </c>
      <c r="K186" s="10" t="s">
        <v>978</v>
      </c>
      <c r="L186" s="10" t="s">
        <v>1092</v>
      </c>
      <c r="M186" s="12"/>
    </row>
    <row r="187" spans="1:13" ht="15.6" x14ac:dyDescent="0.3">
      <c r="A187" s="10">
        <v>184</v>
      </c>
      <c r="B187" s="10">
        <v>181</v>
      </c>
      <c r="C187" s="10" t="s">
        <v>688</v>
      </c>
      <c r="D187" s="10">
        <v>2013</v>
      </c>
      <c r="E187" s="10" t="s">
        <v>37</v>
      </c>
      <c r="F187" s="10" t="s">
        <v>689</v>
      </c>
      <c r="G187" s="10" t="s">
        <v>170</v>
      </c>
      <c r="H187" s="11" t="s">
        <v>690</v>
      </c>
      <c r="I187" s="10" t="s">
        <v>13</v>
      </c>
      <c r="J187" s="10" t="s">
        <v>670</v>
      </c>
      <c r="K187" s="10" t="s">
        <v>691</v>
      </c>
      <c r="L187" s="10" t="s">
        <v>1100</v>
      </c>
      <c r="M187" s="12"/>
    </row>
    <row r="188" spans="1:13" ht="15.6" x14ac:dyDescent="0.3">
      <c r="A188" s="10">
        <v>187</v>
      </c>
      <c r="B188" s="10">
        <v>186</v>
      </c>
      <c r="C188" s="10" t="s">
        <v>707</v>
      </c>
      <c r="D188" s="10">
        <v>2013</v>
      </c>
      <c r="E188" s="10" t="s">
        <v>37</v>
      </c>
      <c r="F188" s="10" t="s">
        <v>708</v>
      </c>
      <c r="G188" s="10" t="s">
        <v>622</v>
      </c>
      <c r="H188" s="11" t="s">
        <v>709</v>
      </c>
      <c r="I188" s="10" t="s">
        <v>13</v>
      </c>
      <c r="J188" s="10" t="s">
        <v>670</v>
      </c>
      <c r="K188" s="10" t="s">
        <v>1107</v>
      </c>
      <c r="L188" s="10" t="s">
        <v>1100</v>
      </c>
      <c r="M188" s="12"/>
    </row>
    <row r="189" spans="1:13" ht="15.6" x14ac:dyDescent="0.3">
      <c r="A189" s="10">
        <v>194</v>
      </c>
      <c r="B189" s="10">
        <v>44</v>
      </c>
      <c r="C189" s="10" t="s">
        <v>188</v>
      </c>
      <c r="D189" s="10">
        <v>2013</v>
      </c>
      <c r="E189" s="10" t="s">
        <v>37</v>
      </c>
      <c r="F189" s="10" t="s">
        <v>151</v>
      </c>
      <c r="G189" s="10" t="s">
        <v>152</v>
      </c>
      <c r="H189" s="21" t="s">
        <v>153</v>
      </c>
      <c r="I189" s="10" t="s">
        <v>13</v>
      </c>
      <c r="J189" s="10" t="s">
        <v>671</v>
      </c>
      <c r="K189" s="10" t="s">
        <v>553</v>
      </c>
      <c r="L189" s="10" t="s">
        <v>1092</v>
      </c>
      <c r="M189" s="12"/>
    </row>
    <row r="190" spans="1:13" ht="15.6" x14ac:dyDescent="0.3">
      <c r="A190" s="10">
        <v>188</v>
      </c>
      <c r="B190" s="10">
        <v>216</v>
      </c>
      <c r="C190" s="10" t="s">
        <v>829</v>
      </c>
      <c r="D190" s="10">
        <v>2013</v>
      </c>
      <c r="E190" s="10" t="s">
        <v>37</v>
      </c>
      <c r="F190" s="10" t="s">
        <v>830</v>
      </c>
      <c r="G190" s="10" t="s">
        <v>831</v>
      </c>
      <c r="H190" s="11" t="s">
        <v>832</v>
      </c>
      <c r="I190" s="10" t="s">
        <v>13</v>
      </c>
      <c r="J190" s="10" t="s">
        <v>671</v>
      </c>
      <c r="K190" s="10" t="s">
        <v>399</v>
      </c>
      <c r="L190" s="10" t="s">
        <v>1092</v>
      </c>
      <c r="M190" s="12"/>
    </row>
    <row r="191" spans="1:13" ht="15.6" x14ac:dyDescent="0.3">
      <c r="A191" s="10">
        <v>182</v>
      </c>
      <c r="B191" s="10">
        <v>242</v>
      </c>
      <c r="C191" s="10" t="s">
        <v>931</v>
      </c>
      <c r="D191" s="10">
        <v>2013</v>
      </c>
      <c r="E191" s="10" t="s">
        <v>37</v>
      </c>
      <c r="F191" s="10" t="s">
        <v>932</v>
      </c>
      <c r="G191" s="10" t="s">
        <v>170</v>
      </c>
      <c r="H191" s="11" t="s">
        <v>933</v>
      </c>
      <c r="I191" s="10" t="s">
        <v>13</v>
      </c>
      <c r="J191" s="10" t="s">
        <v>670</v>
      </c>
      <c r="K191" s="10" t="s">
        <v>570</v>
      </c>
      <c r="L191" s="10" t="s">
        <v>1100</v>
      </c>
      <c r="M191" s="12"/>
    </row>
    <row r="192" spans="1:13" ht="15.6" x14ac:dyDescent="0.3">
      <c r="A192" s="10">
        <v>195</v>
      </c>
      <c r="B192" s="10">
        <v>137</v>
      </c>
      <c r="C192" s="10" t="s">
        <v>518</v>
      </c>
      <c r="D192" s="10">
        <v>2013</v>
      </c>
      <c r="E192" s="10" t="s">
        <v>37</v>
      </c>
      <c r="F192" s="10" t="s">
        <v>519</v>
      </c>
      <c r="G192" s="10" t="s">
        <v>137</v>
      </c>
      <c r="H192" s="11" t="s">
        <v>520</v>
      </c>
      <c r="I192" s="10" t="s">
        <v>13</v>
      </c>
      <c r="J192" s="10" t="s">
        <v>671</v>
      </c>
      <c r="K192" s="10" t="s">
        <v>399</v>
      </c>
      <c r="L192" s="10" t="s">
        <v>1092</v>
      </c>
      <c r="M192" s="12"/>
    </row>
    <row r="193" spans="1:13" ht="15.6" x14ac:dyDescent="0.3">
      <c r="A193" s="10">
        <v>185</v>
      </c>
      <c r="B193" s="10">
        <v>80</v>
      </c>
      <c r="C193" s="10" t="s">
        <v>300</v>
      </c>
      <c r="D193" s="10">
        <v>2013</v>
      </c>
      <c r="E193" s="10" t="s">
        <v>37</v>
      </c>
      <c r="F193" s="10" t="s">
        <v>301</v>
      </c>
      <c r="G193" s="10" t="s">
        <v>302</v>
      </c>
      <c r="H193" s="11" t="s">
        <v>303</v>
      </c>
      <c r="I193" s="10" t="s">
        <v>13</v>
      </c>
      <c r="J193" s="10" t="s">
        <v>670</v>
      </c>
      <c r="K193" s="10" t="s">
        <v>1042</v>
      </c>
      <c r="L193" s="10" t="s">
        <v>1100</v>
      </c>
      <c r="M193" s="12"/>
    </row>
    <row r="194" spans="1:13" ht="15.6" x14ac:dyDescent="0.3">
      <c r="A194" s="10">
        <v>199</v>
      </c>
      <c r="B194" s="10">
        <v>84</v>
      </c>
      <c r="C194" s="10" t="s">
        <v>316</v>
      </c>
      <c r="D194" s="10">
        <v>2013</v>
      </c>
      <c r="E194" s="10" t="s">
        <v>37</v>
      </c>
      <c r="F194" s="10" t="s">
        <v>317</v>
      </c>
      <c r="G194" s="10" t="s">
        <v>318</v>
      </c>
      <c r="H194" s="11" t="s">
        <v>319</v>
      </c>
      <c r="I194" s="10" t="s">
        <v>13</v>
      </c>
      <c r="J194" s="10" t="s">
        <v>671</v>
      </c>
      <c r="K194" s="10" t="s">
        <v>1069</v>
      </c>
      <c r="L194" s="10" t="s">
        <v>1093</v>
      </c>
      <c r="M194" s="12"/>
    </row>
    <row r="195" spans="1:13" ht="15.6" x14ac:dyDescent="0.3">
      <c r="A195" s="10">
        <v>192</v>
      </c>
      <c r="B195" s="10">
        <v>91</v>
      </c>
      <c r="C195" s="10" t="s">
        <v>340</v>
      </c>
      <c r="D195" s="10">
        <v>2013</v>
      </c>
      <c r="E195" s="10" t="s">
        <v>397</v>
      </c>
      <c r="F195" s="10" t="s">
        <v>341</v>
      </c>
      <c r="G195" s="10"/>
      <c r="H195" s="11" t="s">
        <v>1070</v>
      </c>
      <c r="I195" s="10" t="s">
        <v>401</v>
      </c>
      <c r="J195" s="10" t="s">
        <v>670</v>
      </c>
      <c r="K195" s="10" t="s">
        <v>511</v>
      </c>
      <c r="L195" s="10" t="s">
        <v>1101</v>
      </c>
      <c r="M195" s="12"/>
    </row>
    <row r="196" spans="1:13" ht="15.6" x14ac:dyDescent="0.3">
      <c r="A196" s="10">
        <v>193</v>
      </c>
      <c r="B196" s="10">
        <v>107</v>
      </c>
      <c r="C196" s="10" t="s">
        <v>395</v>
      </c>
      <c r="D196" s="10">
        <v>2013</v>
      </c>
      <c r="E196" s="10" t="s">
        <v>397</v>
      </c>
      <c r="F196" s="10" t="s">
        <v>396</v>
      </c>
      <c r="G196" s="11" t="s">
        <v>400</v>
      </c>
      <c r="H196" s="11" t="s">
        <v>398</v>
      </c>
      <c r="I196" s="10" t="s">
        <v>401</v>
      </c>
      <c r="J196" s="10" t="s">
        <v>671</v>
      </c>
      <c r="K196" s="10" t="s">
        <v>399</v>
      </c>
      <c r="L196" s="10" t="s">
        <v>1092</v>
      </c>
      <c r="M196" s="12"/>
    </row>
    <row r="197" spans="1:13" ht="15.6" x14ac:dyDescent="0.3">
      <c r="A197" s="10">
        <v>173</v>
      </c>
      <c r="B197" s="10">
        <v>151</v>
      </c>
      <c r="C197" s="10" t="s">
        <v>571</v>
      </c>
      <c r="D197" s="10">
        <v>2014</v>
      </c>
      <c r="E197" s="10" t="s">
        <v>37</v>
      </c>
      <c r="F197" s="10" t="s">
        <v>572</v>
      </c>
      <c r="G197" s="10" t="s">
        <v>318</v>
      </c>
      <c r="H197" s="11" t="s">
        <v>573</v>
      </c>
      <c r="I197" s="10" t="s">
        <v>13</v>
      </c>
      <c r="J197" s="10" t="s">
        <v>670</v>
      </c>
      <c r="K197" s="10" t="s">
        <v>27</v>
      </c>
      <c r="L197" s="12"/>
      <c r="M197" s="12"/>
    </row>
    <row r="198" spans="1:13" ht="15.6" x14ac:dyDescent="0.3">
      <c r="A198" s="10">
        <v>210</v>
      </c>
      <c r="B198" s="10">
        <v>35</v>
      </c>
      <c r="C198" s="10" t="s">
        <v>179</v>
      </c>
      <c r="D198" s="10">
        <v>2014</v>
      </c>
      <c r="E198" s="10" t="s">
        <v>37</v>
      </c>
      <c r="F198" s="10" t="s">
        <v>128</v>
      </c>
      <c r="G198" s="10" t="s">
        <v>129</v>
      </c>
      <c r="H198" s="11" t="s">
        <v>130</v>
      </c>
      <c r="I198" s="10" t="s">
        <v>13</v>
      </c>
      <c r="J198" s="10" t="s">
        <v>671</v>
      </c>
      <c r="K198" s="10" t="s">
        <v>428</v>
      </c>
      <c r="L198" s="10" t="s">
        <v>1092</v>
      </c>
      <c r="M198" s="12"/>
    </row>
    <row r="199" spans="1:13" ht="15.6" x14ac:dyDescent="0.3">
      <c r="A199" s="10">
        <v>204</v>
      </c>
      <c r="B199" s="10">
        <v>62</v>
      </c>
      <c r="C199" s="10" t="s">
        <v>237</v>
      </c>
      <c r="D199" s="10">
        <v>2014</v>
      </c>
      <c r="E199" s="10" t="s">
        <v>37</v>
      </c>
      <c r="F199" s="10" t="s">
        <v>238</v>
      </c>
      <c r="G199" s="11" t="s">
        <v>239</v>
      </c>
      <c r="H199" s="11" t="s">
        <v>239</v>
      </c>
      <c r="I199" s="10" t="s">
        <v>401</v>
      </c>
      <c r="J199" s="10" t="s">
        <v>671</v>
      </c>
      <c r="K199" s="10" t="s">
        <v>1061</v>
      </c>
      <c r="L199" s="10" t="s">
        <v>1094</v>
      </c>
      <c r="M199" s="12"/>
    </row>
    <row r="200" spans="1:13" ht="15.6" x14ac:dyDescent="0.3">
      <c r="A200" s="10">
        <v>196</v>
      </c>
      <c r="B200" s="10">
        <v>136</v>
      </c>
      <c r="C200" s="10" t="s">
        <v>515</v>
      </c>
      <c r="D200" s="10">
        <v>2014</v>
      </c>
      <c r="E200" s="10" t="s">
        <v>37</v>
      </c>
      <c r="F200" s="10" t="s">
        <v>516</v>
      </c>
      <c r="G200" s="10" t="s">
        <v>517</v>
      </c>
      <c r="H200" s="16" t="s">
        <v>1079</v>
      </c>
      <c r="I200" s="10" t="s">
        <v>13</v>
      </c>
      <c r="J200" s="10" t="s">
        <v>670</v>
      </c>
      <c r="K200" s="10" t="s">
        <v>1080</v>
      </c>
      <c r="L200" s="10" t="s">
        <v>1095</v>
      </c>
      <c r="M200" s="12"/>
    </row>
    <row r="201" spans="1:13" ht="15.6" x14ac:dyDescent="0.3">
      <c r="A201" s="10">
        <v>206</v>
      </c>
      <c r="B201" s="10">
        <v>100</v>
      </c>
      <c r="C201" s="10" t="s">
        <v>369</v>
      </c>
      <c r="D201" s="10">
        <v>2014</v>
      </c>
      <c r="E201" s="10" t="s">
        <v>37</v>
      </c>
      <c r="F201" s="10" t="s">
        <v>370</v>
      </c>
      <c r="G201" s="10" t="s">
        <v>170</v>
      </c>
      <c r="H201" s="11" t="s">
        <v>371</v>
      </c>
      <c r="I201" s="10" t="s">
        <v>13</v>
      </c>
      <c r="J201" s="10" t="s">
        <v>670</v>
      </c>
      <c r="K201" s="10" t="s">
        <v>1042</v>
      </c>
      <c r="L201" s="10" t="s">
        <v>1100</v>
      </c>
      <c r="M201" s="12"/>
    </row>
    <row r="202" spans="1:13" ht="15.6" x14ac:dyDescent="0.3">
      <c r="A202" s="10">
        <v>200</v>
      </c>
      <c r="B202" s="10">
        <v>214</v>
      </c>
      <c r="C202" s="10" t="s">
        <v>820</v>
      </c>
      <c r="D202" s="10">
        <v>2014</v>
      </c>
      <c r="E202" s="10" t="s">
        <v>37</v>
      </c>
      <c r="F202" s="10" t="s">
        <v>821</v>
      </c>
      <c r="G202" s="10" t="s">
        <v>822</v>
      </c>
      <c r="H202" s="11" t="s">
        <v>823</v>
      </c>
      <c r="I202" s="10" t="s">
        <v>13</v>
      </c>
      <c r="J202" s="10" t="s">
        <v>670</v>
      </c>
      <c r="K202" s="10" t="s">
        <v>570</v>
      </c>
      <c r="L202" s="10" t="s">
        <v>1100</v>
      </c>
      <c r="M202" s="12"/>
    </row>
    <row r="203" spans="1:13" ht="15.6" x14ac:dyDescent="0.3">
      <c r="A203" s="10">
        <v>197</v>
      </c>
      <c r="B203" s="10">
        <v>175</v>
      </c>
      <c r="C203" s="10" t="s">
        <v>665</v>
      </c>
      <c r="D203" s="10">
        <v>2014</v>
      </c>
      <c r="E203" s="10" t="s">
        <v>37</v>
      </c>
      <c r="F203" s="10" t="s">
        <v>666</v>
      </c>
      <c r="G203" s="10" t="s">
        <v>667</v>
      </c>
      <c r="H203" s="11" t="s">
        <v>668</v>
      </c>
      <c r="I203" s="10" t="s">
        <v>13</v>
      </c>
      <c r="J203" s="10" t="s">
        <v>670</v>
      </c>
      <c r="K203" s="10" t="s">
        <v>27</v>
      </c>
      <c r="L203" s="12"/>
      <c r="M203" s="12"/>
    </row>
    <row r="204" spans="1:13" ht="15.6" x14ac:dyDescent="0.3">
      <c r="A204" s="10">
        <v>198</v>
      </c>
      <c r="B204" s="10">
        <v>50</v>
      </c>
      <c r="C204" s="10" t="s">
        <v>194</v>
      </c>
      <c r="D204" s="10">
        <v>2014</v>
      </c>
      <c r="E204" s="10" t="s">
        <v>37</v>
      </c>
      <c r="F204" s="10" t="s">
        <v>169</v>
      </c>
      <c r="G204" s="10" t="s">
        <v>170</v>
      </c>
      <c r="H204" s="11" t="s">
        <v>171</v>
      </c>
      <c r="I204" s="10" t="s">
        <v>13</v>
      </c>
      <c r="J204" s="10" t="s">
        <v>670</v>
      </c>
      <c r="K204" s="10" t="s">
        <v>1052</v>
      </c>
      <c r="L204" s="10" t="s">
        <v>1095</v>
      </c>
      <c r="M204" s="12"/>
    </row>
    <row r="205" spans="1:13" ht="15.6" x14ac:dyDescent="0.3">
      <c r="A205" s="10">
        <v>203</v>
      </c>
      <c r="B205" s="10">
        <v>191</v>
      </c>
      <c r="C205" s="10" t="s">
        <v>728</v>
      </c>
      <c r="D205" s="10">
        <v>2014</v>
      </c>
      <c r="E205" s="10" t="s">
        <v>37</v>
      </c>
      <c r="F205" s="10" t="s">
        <v>729</v>
      </c>
      <c r="G205" s="10" t="s">
        <v>730</v>
      </c>
      <c r="H205" s="11" t="s">
        <v>731</v>
      </c>
      <c r="I205" s="10" t="s">
        <v>13</v>
      </c>
      <c r="J205" s="10" t="s">
        <v>670</v>
      </c>
      <c r="K205" s="10" t="s">
        <v>732</v>
      </c>
      <c r="L205" s="10" t="s">
        <v>1102</v>
      </c>
      <c r="M205" s="12"/>
    </row>
    <row r="206" spans="1:13" ht="15.6" x14ac:dyDescent="0.3">
      <c r="A206" s="10">
        <v>205</v>
      </c>
      <c r="B206" s="10">
        <v>258</v>
      </c>
      <c r="C206" s="10" t="s">
        <v>989</v>
      </c>
      <c r="D206" s="10">
        <v>2014</v>
      </c>
      <c r="E206" s="10" t="s">
        <v>37</v>
      </c>
      <c r="F206" s="10" t="s">
        <v>990</v>
      </c>
      <c r="G206" s="10" t="s">
        <v>318</v>
      </c>
      <c r="H206" s="11" t="s">
        <v>991</v>
      </c>
      <c r="I206" s="10" t="s">
        <v>13</v>
      </c>
      <c r="J206" s="10" t="s">
        <v>671</v>
      </c>
      <c r="K206" s="10" t="s">
        <v>992</v>
      </c>
      <c r="L206" s="10" t="s">
        <v>1099</v>
      </c>
      <c r="M206" s="12"/>
    </row>
    <row r="207" spans="1:13" ht="15.6" x14ac:dyDescent="0.3">
      <c r="A207" s="10">
        <v>207</v>
      </c>
      <c r="B207" s="10">
        <v>42</v>
      </c>
      <c r="C207" s="10" t="s">
        <v>186</v>
      </c>
      <c r="D207" s="10">
        <v>2014</v>
      </c>
      <c r="E207" s="10" t="s">
        <v>37</v>
      </c>
      <c r="F207" s="10" t="s">
        <v>145</v>
      </c>
      <c r="G207" s="10" t="s">
        <v>147</v>
      </c>
      <c r="H207" s="11" t="s">
        <v>146</v>
      </c>
      <c r="I207" s="10" t="s">
        <v>13</v>
      </c>
      <c r="J207" s="10" t="s">
        <v>670</v>
      </c>
      <c r="K207" s="10" t="s">
        <v>1086</v>
      </c>
      <c r="L207" s="10" t="s">
        <v>1103</v>
      </c>
      <c r="M207" s="12"/>
    </row>
    <row r="208" spans="1:13" ht="15.6" x14ac:dyDescent="0.3">
      <c r="A208" s="10">
        <v>208</v>
      </c>
      <c r="B208" s="10">
        <v>203</v>
      </c>
      <c r="C208" s="10" t="s">
        <v>776</v>
      </c>
      <c r="D208" s="10">
        <v>2014</v>
      </c>
      <c r="E208" s="10" t="s">
        <v>37</v>
      </c>
      <c r="F208" s="10" t="s">
        <v>777</v>
      </c>
      <c r="G208" s="10" t="s">
        <v>778</v>
      </c>
      <c r="H208" s="11" t="s">
        <v>779</v>
      </c>
      <c r="I208" s="10" t="s">
        <v>454</v>
      </c>
      <c r="J208" s="10" t="s">
        <v>671</v>
      </c>
      <c r="K208" s="10" t="s">
        <v>780</v>
      </c>
      <c r="L208" s="10" t="s">
        <v>1095</v>
      </c>
      <c r="M208" s="12"/>
    </row>
    <row r="209" spans="1:13" ht="15.6" x14ac:dyDescent="0.3">
      <c r="A209" s="10">
        <v>209</v>
      </c>
      <c r="B209" s="10">
        <v>252</v>
      </c>
      <c r="C209" s="10" t="s">
        <v>968</v>
      </c>
      <c r="D209" s="10">
        <v>2014</v>
      </c>
      <c r="E209" s="10" t="s">
        <v>37</v>
      </c>
      <c r="F209" s="10" t="s">
        <v>969</v>
      </c>
      <c r="G209" s="10" t="s">
        <v>318</v>
      </c>
      <c r="H209" s="11" t="s">
        <v>970</v>
      </c>
      <c r="I209" s="10" t="s">
        <v>13</v>
      </c>
      <c r="J209" s="10" t="s">
        <v>670</v>
      </c>
      <c r="K209" s="10" t="s">
        <v>27</v>
      </c>
      <c r="L209" s="12"/>
      <c r="M209" s="12"/>
    </row>
    <row r="210" spans="1:13" ht="15.6" x14ac:dyDescent="0.3">
      <c r="A210" s="10">
        <v>212</v>
      </c>
      <c r="B210" s="10">
        <v>51</v>
      </c>
      <c r="C210" s="17" t="s">
        <v>195</v>
      </c>
      <c r="D210" s="10">
        <v>2014</v>
      </c>
      <c r="E210" s="17" t="s">
        <v>37</v>
      </c>
      <c r="F210" s="17" t="s">
        <v>196</v>
      </c>
      <c r="G210" s="13" t="s">
        <v>197</v>
      </c>
      <c r="H210" s="11" t="s">
        <v>198</v>
      </c>
      <c r="I210" s="10" t="s">
        <v>13</v>
      </c>
      <c r="J210" s="10" t="s">
        <v>670</v>
      </c>
      <c r="K210" s="10" t="s">
        <v>27</v>
      </c>
      <c r="L210" s="12"/>
      <c r="M210" s="12"/>
    </row>
    <row r="211" spans="1:13" ht="15.6" x14ac:dyDescent="0.3">
      <c r="A211" s="10">
        <v>201</v>
      </c>
      <c r="B211" s="10">
        <v>187</v>
      </c>
      <c r="C211" s="10" t="s">
        <v>710</v>
      </c>
      <c r="D211" s="10">
        <v>2014</v>
      </c>
      <c r="E211" s="10" t="s">
        <v>37</v>
      </c>
      <c r="F211" s="10" t="s">
        <v>711</v>
      </c>
      <c r="G211" s="10" t="s">
        <v>712</v>
      </c>
      <c r="H211" s="11" t="s">
        <v>713</v>
      </c>
      <c r="I211" s="10" t="s">
        <v>13</v>
      </c>
      <c r="J211" s="10" t="s">
        <v>670</v>
      </c>
      <c r="K211" s="10" t="s">
        <v>714</v>
      </c>
      <c r="L211" s="10" t="s">
        <v>1093</v>
      </c>
      <c r="M211" s="12"/>
    </row>
    <row r="212" spans="1:13" ht="15.6" x14ac:dyDescent="0.3">
      <c r="A212" s="10">
        <v>211</v>
      </c>
      <c r="B212" s="10">
        <v>93</v>
      </c>
      <c r="C212" s="10" t="s">
        <v>346</v>
      </c>
      <c r="D212" s="10">
        <v>2014</v>
      </c>
      <c r="E212" s="10" t="s">
        <v>37</v>
      </c>
      <c r="F212" s="10" t="s">
        <v>347</v>
      </c>
      <c r="G212" s="10" t="s">
        <v>167</v>
      </c>
      <c r="H212" s="11" t="s">
        <v>348</v>
      </c>
      <c r="I212" s="10" t="s">
        <v>13</v>
      </c>
      <c r="J212" s="10" t="s">
        <v>670</v>
      </c>
      <c r="K212" s="10" t="s">
        <v>1046</v>
      </c>
      <c r="L212" s="10" t="s">
        <v>1095</v>
      </c>
      <c r="M212" s="12"/>
    </row>
    <row r="213" spans="1:13" ht="15.6" x14ac:dyDescent="0.3">
      <c r="A213" s="10">
        <v>202</v>
      </c>
      <c r="B213" s="10">
        <v>65</v>
      </c>
      <c r="C213" s="10" t="s">
        <v>247</v>
      </c>
      <c r="D213" s="10">
        <v>2014</v>
      </c>
      <c r="E213" s="10" t="s">
        <v>37</v>
      </c>
      <c r="F213" s="10" t="s">
        <v>248</v>
      </c>
      <c r="G213" s="10" t="s">
        <v>249</v>
      </c>
      <c r="H213" s="11" t="s">
        <v>250</v>
      </c>
      <c r="I213" s="10" t="s">
        <v>13</v>
      </c>
      <c r="J213" s="10" t="s">
        <v>670</v>
      </c>
      <c r="K213" s="10" t="s">
        <v>1046</v>
      </c>
      <c r="L213" s="10" t="s">
        <v>1095</v>
      </c>
      <c r="M213" s="12"/>
    </row>
    <row r="214" spans="1:13" s="12" customFormat="1" ht="15.6" x14ac:dyDescent="0.3">
      <c r="A214" s="10">
        <v>220</v>
      </c>
      <c r="B214" s="10">
        <v>192</v>
      </c>
      <c r="C214" s="10" t="s">
        <v>733</v>
      </c>
      <c r="D214" s="10">
        <v>2014</v>
      </c>
      <c r="E214" s="10" t="s">
        <v>38</v>
      </c>
      <c r="F214" s="10" t="s">
        <v>734</v>
      </c>
      <c r="G214" s="10" t="s">
        <v>735</v>
      </c>
      <c r="H214" s="11" t="s">
        <v>736</v>
      </c>
      <c r="I214" s="10" t="s">
        <v>13</v>
      </c>
      <c r="J214" s="10" t="s">
        <v>670</v>
      </c>
      <c r="K214" s="10" t="s">
        <v>27</v>
      </c>
      <c r="L214" s="10"/>
      <c r="M214" s="10" t="s">
        <v>1108</v>
      </c>
    </row>
    <row r="215" spans="1:13" ht="15.6" x14ac:dyDescent="0.3">
      <c r="A215" s="10">
        <v>216</v>
      </c>
      <c r="B215" s="10">
        <v>180</v>
      </c>
      <c r="C215" s="10" t="s">
        <v>685</v>
      </c>
      <c r="D215" s="10">
        <v>2015</v>
      </c>
      <c r="E215" s="10" t="s">
        <v>37</v>
      </c>
      <c r="F215" s="10" t="s">
        <v>686</v>
      </c>
      <c r="G215" s="10" t="s">
        <v>633</v>
      </c>
      <c r="H215" s="11" t="s">
        <v>687</v>
      </c>
      <c r="I215" s="10" t="s">
        <v>13</v>
      </c>
      <c r="J215" s="10" t="s">
        <v>670</v>
      </c>
      <c r="K215" s="10" t="s">
        <v>27</v>
      </c>
      <c r="L215" s="12"/>
      <c r="M215" s="12"/>
    </row>
    <row r="216" spans="1:13" ht="15.6" x14ac:dyDescent="0.3">
      <c r="A216" s="10">
        <v>217</v>
      </c>
      <c r="B216" s="10">
        <v>168</v>
      </c>
      <c r="C216" s="10" t="s">
        <v>638</v>
      </c>
      <c r="D216" s="10">
        <v>2015</v>
      </c>
      <c r="E216" s="10" t="s">
        <v>37</v>
      </c>
      <c r="F216" s="10" t="s">
        <v>639</v>
      </c>
      <c r="G216" s="10" t="s">
        <v>318</v>
      </c>
      <c r="H216" s="11" t="s">
        <v>640</v>
      </c>
      <c r="I216" s="10" t="s">
        <v>13</v>
      </c>
      <c r="J216" s="10" t="s">
        <v>670</v>
      </c>
      <c r="K216" s="10" t="s">
        <v>641</v>
      </c>
      <c r="L216" s="10" t="s">
        <v>1100</v>
      </c>
      <c r="M216" s="12"/>
    </row>
    <row r="217" spans="1:13" ht="15.6" x14ac:dyDescent="0.3">
      <c r="A217" s="10">
        <v>213</v>
      </c>
      <c r="B217" s="10">
        <v>145</v>
      </c>
      <c r="C217" s="10" t="s">
        <v>546</v>
      </c>
      <c r="D217" s="10">
        <v>2015</v>
      </c>
      <c r="E217" s="10" t="s">
        <v>37</v>
      </c>
      <c r="F217" s="10" t="s">
        <v>547</v>
      </c>
      <c r="G217" s="10" t="s">
        <v>548</v>
      </c>
      <c r="H217" s="11" t="s">
        <v>549</v>
      </c>
      <c r="I217" s="10" t="s">
        <v>454</v>
      </c>
      <c r="J217" s="10" t="s">
        <v>670</v>
      </c>
      <c r="K217" s="10" t="s">
        <v>542</v>
      </c>
      <c r="L217" s="10" t="s">
        <v>1100</v>
      </c>
      <c r="M217" s="12"/>
    </row>
    <row r="218" spans="1:13" ht="15.6" x14ac:dyDescent="0.3">
      <c r="A218" s="10">
        <v>215</v>
      </c>
      <c r="B218" s="10">
        <v>164</v>
      </c>
      <c r="C218" s="10" t="s">
        <v>624</v>
      </c>
      <c r="D218" s="10">
        <v>2015</v>
      </c>
      <c r="E218" s="10" t="s">
        <v>37</v>
      </c>
      <c r="F218" s="10" t="s">
        <v>625</v>
      </c>
      <c r="G218" s="10" t="s">
        <v>100</v>
      </c>
      <c r="H218" s="11" t="s">
        <v>626</v>
      </c>
      <c r="I218" s="10" t="s">
        <v>13</v>
      </c>
      <c r="J218" s="10" t="s">
        <v>670</v>
      </c>
      <c r="K218" s="10" t="s">
        <v>627</v>
      </c>
      <c r="L218" s="10" t="s">
        <v>1095</v>
      </c>
      <c r="M218" s="12"/>
    </row>
    <row r="219" spans="1:13" ht="15.6" x14ac:dyDescent="0.3">
      <c r="A219" s="10">
        <v>218</v>
      </c>
      <c r="B219" s="10">
        <v>218</v>
      </c>
      <c r="C219" s="10" t="s">
        <v>837</v>
      </c>
      <c r="D219" s="10">
        <v>2015</v>
      </c>
      <c r="E219" s="10" t="s">
        <v>37</v>
      </c>
      <c r="F219" s="10" t="s">
        <v>838</v>
      </c>
      <c r="G219" s="10" t="s">
        <v>492</v>
      </c>
      <c r="H219" s="11" t="s">
        <v>839</v>
      </c>
      <c r="I219" s="10" t="s">
        <v>13</v>
      </c>
      <c r="J219" s="10" t="s">
        <v>671</v>
      </c>
      <c r="K219" s="10" t="s">
        <v>524</v>
      </c>
      <c r="L219" s="10" t="s">
        <v>1094</v>
      </c>
      <c r="M219" s="12"/>
    </row>
    <row r="220" spans="1:13" ht="15.6" x14ac:dyDescent="0.3">
      <c r="A220" s="10">
        <v>219</v>
      </c>
      <c r="B220" s="10">
        <v>74</v>
      </c>
      <c r="C220" s="10" t="s">
        <v>279</v>
      </c>
      <c r="D220" s="10">
        <v>2015</v>
      </c>
      <c r="E220" s="10" t="s">
        <v>37</v>
      </c>
      <c r="F220" s="10" t="s">
        <v>280</v>
      </c>
      <c r="G220" s="10" t="s">
        <v>281</v>
      </c>
      <c r="H220" s="10"/>
      <c r="I220" s="10" t="s">
        <v>13</v>
      </c>
      <c r="J220" s="10" t="s">
        <v>670</v>
      </c>
      <c r="K220" s="10" t="s">
        <v>27</v>
      </c>
      <c r="L220" s="12"/>
      <c r="M220" s="12"/>
    </row>
    <row r="221" spans="1:13" ht="15.6" x14ac:dyDescent="0.3">
      <c r="A221" s="10">
        <v>225</v>
      </c>
      <c r="B221" s="10">
        <v>75</v>
      </c>
      <c r="C221" s="10" t="s">
        <v>282</v>
      </c>
      <c r="D221" s="10">
        <v>2015</v>
      </c>
      <c r="E221" s="10" t="s">
        <v>37</v>
      </c>
      <c r="F221" s="10" t="s">
        <v>283</v>
      </c>
      <c r="G221" s="10" t="s">
        <v>18</v>
      </c>
      <c r="H221" s="11" t="s">
        <v>284</v>
      </c>
      <c r="I221" s="10" t="s">
        <v>13</v>
      </c>
      <c r="J221" s="10" t="s">
        <v>671</v>
      </c>
      <c r="K221" s="10" t="s">
        <v>553</v>
      </c>
      <c r="L221" s="10" t="s">
        <v>1092</v>
      </c>
      <c r="M221" s="12"/>
    </row>
    <row r="222" spans="1:13" ht="15.6" x14ac:dyDescent="0.3">
      <c r="A222" s="10">
        <v>214</v>
      </c>
      <c r="B222" s="10">
        <v>110</v>
      </c>
      <c r="C222" s="10" t="s">
        <v>408</v>
      </c>
      <c r="D222" s="10">
        <v>2015</v>
      </c>
      <c r="E222" s="10" t="s">
        <v>397</v>
      </c>
      <c r="F222" s="10" t="s">
        <v>409</v>
      </c>
      <c r="G222" s="10" t="s">
        <v>410</v>
      </c>
      <c r="H222" s="11" t="s">
        <v>411</v>
      </c>
      <c r="I222" s="10" t="s">
        <v>13</v>
      </c>
      <c r="J222" s="10" t="s">
        <v>670</v>
      </c>
      <c r="K222" s="10" t="s">
        <v>27</v>
      </c>
      <c r="L222" s="12"/>
      <c r="M222" s="12"/>
    </row>
    <row r="223" spans="1:13" ht="15.6" x14ac:dyDescent="0.3">
      <c r="A223" s="10">
        <v>234</v>
      </c>
      <c r="B223" s="10">
        <v>226</v>
      </c>
      <c r="C223" s="10" t="s">
        <v>867</v>
      </c>
      <c r="D223" s="10">
        <v>2016</v>
      </c>
      <c r="E223" s="10" t="s">
        <v>37</v>
      </c>
      <c r="F223" s="10" t="s">
        <v>868</v>
      </c>
      <c r="G223" s="10" t="s">
        <v>869</v>
      </c>
      <c r="H223" s="11" t="s">
        <v>870</v>
      </c>
      <c r="I223" s="10" t="s">
        <v>13</v>
      </c>
      <c r="J223" s="10" t="s">
        <v>670</v>
      </c>
      <c r="K223" s="10" t="s">
        <v>871</v>
      </c>
      <c r="L223" s="10" t="s">
        <v>1095</v>
      </c>
      <c r="M223" s="12"/>
    </row>
    <row r="224" spans="1:13" ht="15.6" x14ac:dyDescent="0.3">
      <c r="A224" s="10">
        <v>226</v>
      </c>
      <c r="B224" s="10">
        <v>247</v>
      </c>
      <c r="C224" s="10" t="s">
        <v>949</v>
      </c>
      <c r="D224" s="10">
        <v>2016</v>
      </c>
      <c r="E224" s="10" t="s">
        <v>37</v>
      </c>
      <c r="F224" s="10" t="s">
        <v>950</v>
      </c>
      <c r="G224" s="10" t="s">
        <v>951</v>
      </c>
      <c r="H224" s="11" t="s">
        <v>952</v>
      </c>
      <c r="I224" s="10" t="s">
        <v>13</v>
      </c>
      <c r="J224" s="10" t="s">
        <v>671</v>
      </c>
      <c r="K224" s="10" t="s">
        <v>896</v>
      </c>
      <c r="L224" s="10" t="s">
        <v>1092</v>
      </c>
      <c r="M224" s="12"/>
    </row>
    <row r="225" spans="1:13" ht="15.6" x14ac:dyDescent="0.3">
      <c r="A225" s="10">
        <v>228</v>
      </c>
      <c r="B225" s="10">
        <v>138</v>
      </c>
      <c r="C225" s="10" t="s">
        <v>521</v>
      </c>
      <c r="D225" s="10">
        <v>2016</v>
      </c>
      <c r="E225" s="10" t="s">
        <v>37</v>
      </c>
      <c r="F225" s="10" t="s">
        <v>522</v>
      </c>
      <c r="G225" s="10" t="s">
        <v>214</v>
      </c>
      <c r="H225" s="11" t="s">
        <v>523</v>
      </c>
      <c r="I225" s="10" t="s">
        <v>13</v>
      </c>
      <c r="J225" s="10" t="s">
        <v>671</v>
      </c>
      <c r="K225" s="10" t="s">
        <v>524</v>
      </c>
      <c r="L225" s="10" t="s">
        <v>1094</v>
      </c>
      <c r="M225" s="12"/>
    </row>
    <row r="226" spans="1:13" ht="15.6" x14ac:dyDescent="0.3">
      <c r="A226" s="10">
        <v>233</v>
      </c>
      <c r="B226" s="10">
        <v>234</v>
      </c>
      <c r="C226" s="10" t="s">
        <v>902</v>
      </c>
      <c r="D226" s="10">
        <v>2016</v>
      </c>
      <c r="E226" s="10" t="s">
        <v>37</v>
      </c>
      <c r="F226" s="10" t="s">
        <v>903</v>
      </c>
      <c r="G226" s="10" t="s">
        <v>904</v>
      </c>
      <c r="H226" s="11" t="s">
        <v>905</v>
      </c>
      <c r="I226" s="10" t="s">
        <v>13</v>
      </c>
      <c r="J226" s="10" t="s">
        <v>670</v>
      </c>
      <c r="K226" s="10" t="s">
        <v>570</v>
      </c>
      <c r="L226" s="10" t="s">
        <v>1100</v>
      </c>
      <c r="M226" s="12"/>
    </row>
    <row r="227" spans="1:13" ht="15.6" x14ac:dyDescent="0.3">
      <c r="A227" s="10">
        <v>231</v>
      </c>
      <c r="B227" s="10">
        <v>67</v>
      </c>
      <c r="C227" s="10" t="s">
        <v>255</v>
      </c>
      <c r="D227" s="10">
        <v>2016</v>
      </c>
      <c r="E227" s="10" t="s">
        <v>37</v>
      </c>
      <c r="F227" s="10" t="s">
        <v>254</v>
      </c>
      <c r="G227" s="10" t="s">
        <v>66</v>
      </c>
      <c r="H227" s="11" t="s">
        <v>256</v>
      </c>
      <c r="I227" s="10" t="s">
        <v>13</v>
      </c>
      <c r="J227" s="10" t="s">
        <v>671</v>
      </c>
      <c r="K227" s="10" t="s">
        <v>1062</v>
      </c>
      <c r="L227" s="10" t="s">
        <v>1094</v>
      </c>
      <c r="M227" s="12"/>
    </row>
    <row r="228" spans="1:13" ht="15.6" x14ac:dyDescent="0.3">
      <c r="A228" s="10">
        <v>232</v>
      </c>
      <c r="B228" s="10">
        <v>190</v>
      </c>
      <c r="C228" s="10" t="s">
        <v>724</v>
      </c>
      <c r="D228" s="10">
        <v>2016</v>
      </c>
      <c r="E228" s="10" t="s">
        <v>37</v>
      </c>
      <c r="F228" s="10" t="s">
        <v>725</v>
      </c>
      <c r="G228" s="10" t="s">
        <v>726</v>
      </c>
      <c r="H228" s="11" t="s">
        <v>727</v>
      </c>
      <c r="I228" s="10" t="s">
        <v>13</v>
      </c>
      <c r="J228" s="10" t="s">
        <v>670</v>
      </c>
      <c r="K228" s="10" t="s">
        <v>722</v>
      </c>
      <c r="L228" s="10" t="s">
        <v>1091</v>
      </c>
      <c r="M228" s="12"/>
    </row>
    <row r="229" spans="1:13" ht="15.6" x14ac:dyDescent="0.3">
      <c r="A229" s="10">
        <v>236</v>
      </c>
      <c r="B229" s="10">
        <v>185</v>
      </c>
      <c r="C229" s="10" t="s">
        <v>704</v>
      </c>
      <c r="D229" s="10">
        <v>2016</v>
      </c>
      <c r="E229" s="10" t="s">
        <v>37</v>
      </c>
      <c r="F229" s="10" t="s">
        <v>705</v>
      </c>
      <c r="G229" s="10" t="s">
        <v>242</v>
      </c>
      <c r="H229" s="11" t="s">
        <v>706</v>
      </c>
      <c r="I229" s="10" t="s">
        <v>13</v>
      </c>
      <c r="J229" s="10" t="s">
        <v>670</v>
      </c>
      <c r="K229" s="10" t="s">
        <v>570</v>
      </c>
      <c r="L229" s="10" t="s">
        <v>1100</v>
      </c>
      <c r="M229" s="12"/>
    </row>
    <row r="230" spans="1:13" ht="15.6" x14ac:dyDescent="0.3">
      <c r="A230" s="10">
        <v>221</v>
      </c>
      <c r="B230" s="10">
        <v>265</v>
      </c>
      <c r="C230" s="10" t="s">
        <v>1017</v>
      </c>
      <c r="D230" s="10">
        <v>2016</v>
      </c>
      <c r="E230" s="10" t="s">
        <v>37</v>
      </c>
      <c r="F230" s="10" t="s">
        <v>1018</v>
      </c>
      <c r="G230" s="10" t="s">
        <v>1019</v>
      </c>
      <c r="H230" s="11" t="s">
        <v>1020</v>
      </c>
      <c r="I230" s="10" t="s">
        <v>13</v>
      </c>
      <c r="J230" s="10" t="s">
        <v>671</v>
      </c>
      <c r="K230" s="10" t="s">
        <v>1011</v>
      </c>
      <c r="L230" s="10" t="s">
        <v>1092</v>
      </c>
      <c r="M230" s="12"/>
    </row>
    <row r="231" spans="1:13" ht="15.6" x14ac:dyDescent="0.3">
      <c r="A231" s="10">
        <v>235</v>
      </c>
      <c r="B231" s="10">
        <v>166</v>
      </c>
      <c r="C231" s="10" t="s">
        <v>631</v>
      </c>
      <c r="D231" s="10">
        <v>2016</v>
      </c>
      <c r="E231" s="10" t="s">
        <v>37</v>
      </c>
      <c r="F231" s="10" t="s">
        <v>632</v>
      </c>
      <c r="G231" s="10" t="s">
        <v>633</v>
      </c>
      <c r="H231" s="11" t="s">
        <v>634</v>
      </c>
      <c r="I231" s="10" t="s">
        <v>454</v>
      </c>
      <c r="J231" s="10" t="s">
        <v>670</v>
      </c>
      <c r="K231" s="10" t="s">
        <v>1109</v>
      </c>
      <c r="L231" s="10" t="s">
        <v>1110</v>
      </c>
      <c r="M231" s="10" t="s">
        <v>1108</v>
      </c>
    </row>
    <row r="232" spans="1:13" ht="15.6" x14ac:dyDescent="0.3">
      <c r="A232" s="10">
        <v>223</v>
      </c>
      <c r="B232" s="10">
        <v>250</v>
      </c>
      <c r="C232" s="10" t="s">
        <v>958</v>
      </c>
      <c r="D232" s="10">
        <v>2016</v>
      </c>
      <c r="E232" s="10" t="s">
        <v>37</v>
      </c>
      <c r="F232" s="10" t="s">
        <v>959</v>
      </c>
      <c r="G232" s="10" t="s">
        <v>960</v>
      </c>
      <c r="H232" s="11" t="s">
        <v>961</v>
      </c>
      <c r="I232" s="10" t="s">
        <v>13</v>
      </c>
      <c r="J232" s="10" t="s">
        <v>670</v>
      </c>
      <c r="K232" s="10" t="s">
        <v>570</v>
      </c>
      <c r="L232" s="10" t="s">
        <v>1100</v>
      </c>
      <c r="M232" s="12"/>
    </row>
    <row r="233" spans="1:13" ht="15.6" x14ac:dyDescent="0.3">
      <c r="A233" s="10">
        <v>224</v>
      </c>
      <c r="B233" s="10">
        <v>63</v>
      </c>
      <c r="C233" s="10" t="s">
        <v>240</v>
      </c>
      <c r="D233" s="10">
        <v>2016</v>
      </c>
      <c r="E233" s="10" t="s">
        <v>37</v>
      </c>
      <c r="F233" s="10" t="s">
        <v>241</v>
      </c>
      <c r="G233" s="10" t="s">
        <v>242</v>
      </c>
      <c r="H233" s="11" t="s">
        <v>243</v>
      </c>
      <c r="I233" s="10" t="s">
        <v>13</v>
      </c>
      <c r="J233" s="10" t="s">
        <v>671</v>
      </c>
      <c r="K233" s="10" t="s">
        <v>553</v>
      </c>
      <c r="L233" s="10" t="s">
        <v>1092</v>
      </c>
      <c r="M233" s="12"/>
    </row>
    <row r="234" spans="1:13" ht="15.6" x14ac:dyDescent="0.3">
      <c r="A234" s="10">
        <v>222</v>
      </c>
      <c r="B234" s="10">
        <v>169</v>
      </c>
      <c r="C234" s="10" t="s">
        <v>642</v>
      </c>
      <c r="D234" s="10">
        <v>2016</v>
      </c>
      <c r="E234" s="10" t="s">
        <v>37</v>
      </c>
      <c r="F234" s="10" t="s">
        <v>643</v>
      </c>
      <c r="G234" s="10" t="s">
        <v>644</v>
      </c>
      <c r="H234" s="11" t="s">
        <v>645</v>
      </c>
      <c r="I234" s="10" t="s">
        <v>13</v>
      </c>
      <c r="J234" s="10" t="s">
        <v>670</v>
      </c>
      <c r="K234" s="10" t="s">
        <v>570</v>
      </c>
      <c r="L234" s="10" t="s">
        <v>1100</v>
      </c>
      <c r="M234" s="12"/>
    </row>
    <row r="235" spans="1:13" ht="15.6" x14ac:dyDescent="0.3">
      <c r="A235" s="10">
        <v>227</v>
      </c>
      <c r="B235" s="10">
        <v>160</v>
      </c>
      <c r="C235" s="10" t="s">
        <v>608</v>
      </c>
      <c r="D235" s="10">
        <v>2016</v>
      </c>
      <c r="E235" s="10" t="s">
        <v>37</v>
      </c>
      <c r="F235" s="10" t="s">
        <v>609</v>
      </c>
      <c r="G235" s="10" t="s">
        <v>610</v>
      </c>
      <c r="H235" s="11" t="s">
        <v>611</v>
      </c>
      <c r="I235" s="10" t="s">
        <v>13</v>
      </c>
      <c r="J235" s="10" t="s">
        <v>670</v>
      </c>
      <c r="K235" s="10" t="s">
        <v>615</v>
      </c>
      <c r="L235" s="10" t="s">
        <v>1095</v>
      </c>
      <c r="M235" s="12"/>
    </row>
    <row r="236" spans="1:13" ht="15.6" x14ac:dyDescent="0.3">
      <c r="A236" s="10">
        <v>230</v>
      </c>
      <c r="B236" s="10">
        <v>158</v>
      </c>
      <c r="C236" s="10" t="s">
        <v>601</v>
      </c>
      <c r="D236" s="10">
        <v>2016</v>
      </c>
      <c r="E236" s="10" t="s">
        <v>37</v>
      </c>
      <c r="F236" s="10" t="s">
        <v>602</v>
      </c>
      <c r="G236" s="10" t="s">
        <v>214</v>
      </c>
      <c r="H236" s="11" t="s">
        <v>603</v>
      </c>
      <c r="I236" s="10" t="s">
        <v>13</v>
      </c>
      <c r="J236" s="10" t="s">
        <v>671</v>
      </c>
      <c r="K236" s="10" t="s">
        <v>553</v>
      </c>
      <c r="L236" s="10" t="s">
        <v>1092</v>
      </c>
      <c r="M236" s="12"/>
    </row>
    <row r="237" spans="1:13" ht="15.6" x14ac:dyDescent="0.3">
      <c r="A237" s="10">
        <v>245</v>
      </c>
      <c r="B237" s="10">
        <v>161</v>
      </c>
      <c r="C237" s="10" t="s">
        <v>612</v>
      </c>
      <c r="D237" s="10">
        <v>2016</v>
      </c>
      <c r="E237" s="10" t="s">
        <v>37</v>
      </c>
      <c r="F237" s="10" t="s">
        <v>613</v>
      </c>
      <c r="G237" s="10" t="s">
        <v>614</v>
      </c>
      <c r="H237" s="10"/>
      <c r="I237" s="10" t="s">
        <v>13</v>
      </c>
      <c r="J237" s="10" t="s">
        <v>670</v>
      </c>
      <c r="K237" s="10" t="s">
        <v>615</v>
      </c>
      <c r="L237" s="10" t="s">
        <v>1095</v>
      </c>
      <c r="M237" s="12"/>
    </row>
    <row r="238" spans="1:13" ht="15.6" x14ac:dyDescent="0.3">
      <c r="A238" s="10">
        <v>229</v>
      </c>
      <c r="B238" s="10">
        <v>34</v>
      </c>
      <c r="C238" s="10" t="s">
        <v>178</v>
      </c>
      <c r="D238" s="10">
        <v>2016</v>
      </c>
      <c r="E238" s="10" t="s">
        <v>397</v>
      </c>
      <c r="F238" s="10" t="s">
        <v>126</v>
      </c>
      <c r="G238" s="10"/>
      <c r="H238" s="11" t="s">
        <v>127</v>
      </c>
      <c r="I238" s="10" t="s">
        <v>401</v>
      </c>
      <c r="J238" s="10" t="s">
        <v>671</v>
      </c>
      <c r="K238" s="10" t="s">
        <v>428</v>
      </c>
      <c r="L238" s="10" t="s">
        <v>1092</v>
      </c>
      <c r="M238" s="12"/>
    </row>
    <row r="239" spans="1:13" ht="15.6" x14ac:dyDescent="0.3">
      <c r="A239" s="10">
        <v>246</v>
      </c>
      <c r="B239" s="10">
        <v>208</v>
      </c>
      <c r="C239" s="10" t="s">
        <v>798</v>
      </c>
      <c r="D239" s="10">
        <v>2017</v>
      </c>
      <c r="E239" s="10" t="s">
        <v>37</v>
      </c>
      <c r="F239" s="10" t="s">
        <v>797</v>
      </c>
      <c r="G239" s="10" t="s">
        <v>88</v>
      </c>
      <c r="H239" s="11" t="s">
        <v>89</v>
      </c>
      <c r="I239" s="10" t="s">
        <v>454</v>
      </c>
      <c r="J239" s="10" t="s">
        <v>670</v>
      </c>
      <c r="K239" s="10" t="s">
        <v>524</v>
      </c>
      <c r="L239" s="10" t="s">
        <v>1092</v>
      </c>
      <c r="M239" s="12"/>
    </row>
    <row r="240" spans="1:13" ht="15.6" x14ac:dyDescent="0.3">
      <c r="A240" s="10">
        <v>247</v>
      </c>
      <c r="B240" s="10">
        <v>117</v>
      </c>
      <c r="C240" s="10" t="s">
        <v>435</v>
      </c>
      <c r="D240" s="10">
        <v>2017</v>
      </c>
      <c r="E240" s="10" t="s">
        <v>37</v>
      </c>
      <c r="F240" s="10" t="s">
        <v>436</v>
      </c>
      <c r="G240" s="10" t="s">
        <v>437</v>
      </c>
      <c r="H240" s="11" t="s">
        <v>438</v>
      </c>
      <c r="I240" s="10" t="s">
        <v>13</v>
      </c>
      <c r="J240" s="10" t="s">
        <v>671</v>
      </c>
      <c r="K240" s="10" t="s">
        <v>434</v>
      </c>
      <c r="L240" s="10" t="s">
        <v>1094</v>
      </c>
      <c r="M240" s="12"/>
    </row>
    <row r="241" spans="1:13" ht="15.6" x14ac:dyDescent="0.3">
      <c r="A241" s="10">
        <v>242</v>
      </c>
      <c r="B241" s="10">
        <v>270</v>
      </c>
      <c r="C241" s="10" t="s">
        <v>1035</v>
      </c>
      <c r="D241" s="10">
        <v>2017</v>
      </c>
      <c r="E241" s="10" t="s">
        <v>37</v>
      </c>
      <c r="F241" s="10" t="s">
        <v>1036</v>
      </c>
      <c r="G241" s="10" t="s">
        <v>147</v>
      </c>
      <c r="H241" s="11" t="s">
        <v>1037</v>
      </c>
      <c r="I241" s="10" t="s">
        <v>13</v>
      </c>
      <c r="J241" s="10" t="s">
        <v>671</v>
      </c>
      <c r="K241" s="10" t="s">
        <v>1011</v>
      </c>
      <c r="L241" s="10" t="s">
        <v>1092</v>
      </c>
      <c r="M241" s="12"/>
    </row>
    <row r="242" spans="1:13" ht="15.6" x14ac:dyDescent="0.3">
      <c r="A242" s="10">
        <v>240</v>
      </c>
      <c r="B242" s="10">
        <v>82</v>
      </c>
      <c r="C242" s="10" t="s">
        <v>308</v>
      </c>
      <c r="D242" s="10">
        <v>2017</v>
      </c>
      <c r="E242" s="10" t="s">
        <v>37</v>
      </c>
      <c r="F242" s="10" t="s">
        <v>309</v>
      </c>
      <c r="G242" s="10" t="s">
        <v>310</v>
      </c>
      <c r="H242" s="11" t="s">
        <v>311</v>
      </c>
      <c r="I242" s="10" t="s">
        <v>13</v>
      </c>
      <c r="J242" s="10" t="s">
        <v>671</v>
      </c>
      <c r="K242" s="10" t="s">
        <v>481</v>
      </c>
      <c r="L242" s="10" t="s">
        <v>1094</v>
      </c>
      <c r="M242" s="12"/>
    </row>
    <row r="243" spans="1:13" ht="15.6" x14ac:dyDescent="0.3">
      <c r="A243" s="10">
        <v>243</v>
      </c>
      <c r="B243" s="10">
        <v>144</v>
      </c>
      <c r="C243" s="10" t="s">
        <v>543</v>
      </c>
      <c r="D243" s="10">
        <v>2017</v>
      </c>
      <c r="E243" s="10" t="s">
        <v>37</v>
      </c>
      <c r="F243" s="10" t="s">
        <v>544</v>
      </c>
      <c r="G243" s="10" t="s">
        <v>310</v>
      </c>
      <c r="H243" s="11" t="s">
        <v>545</v>
      </c>
      <c r="I243" s="10" t="s">
        <v>13</v>
      </c>
      <c r="J243" s="10" t="s">
        <v>671</v>
      </c>
      <c r="K243" s="10" t="s">
        <v>481</v>
      </c>
      <c r="L243" s="10" t="s">
        <v>1094</v>
      </c>
      <c r="M243" s="12"/>
    </row>
    <row r="244" spans="1:13" ht="15.6" x14ac:dyDescent="0.3">
      <c r="A244" s="10">
        <v>241</v>
      </c>
      <c r="B244" s="10">
        <v>45</v>
      </c>
      <c r="C244" s="10" t="s">
        <v>189</v>
      </c>
      <c r="D244" s="10">
        <v>2017</v>
      </c>
      <c r="E244" s="10" t="s">
        <v>37</v>
      </c>
      <c r="F244" s="10" t="s">
        <v>154</v>
      </c>
      <c r="G244" s="11" t="s">
        <v>155</v>
      </c>
      <c r="H244" s="11" t="s">
        <v>156</v>
      </c>
      <c r="I244" s="10" t="s">
        <v>1048</v>
      </c>
      <c r="J244" s="10" t="s">
        <v>671</v>
      </c>
      <c r="K244" s="10" t="s">
        <v>1049</v>
      </c>
      <c r="L244" s="10" t="s">
        <v>1094</v>
      </c>
      <c r="M244" s="12"/>
    </row>
    <row r="245" spans="1:13" ht="15.6" x14ac:dyDescent="0.3">
      <c r="A245" s="10">
        <v>237</v>
      </c>
      <c r="B245" s="10">
        <v>126</v>
      </c>
      <c r="C245" s="10" t="s">
        <v>474</v>
      </c>
      <c r="D245" s="10">
        <v>2017</v>
      </c>
      <c r="E245" s="10" t="s">
        <v>37</v>
      </c>
      <c r="F245" s="10" t="s">
        <v>475</v>
      </c>
      <c r="G245" s="10" t="s">
        <v>167</v>
      </c>
      <c r="H245" s="11" t="s">
        <v>476</v>
      </c>
      <c r="I245" s="10" t="s">
        <v>477</v>
      </c>
      <c r="J245" s="10" t="s">
        <v>671</v>
      </c>
      <c r="K245" s="10" t="s">
        <v>478</v>
      </c>
      <c r="L245" s="10" t="s">
        <v>1093</v>
      </c>
      <c r="M245" s="12"/>
    </row>
    <row r="246" spans="1:13" ht="15.6" x14ac:dyDescent="0.3">
      <c r="A246" s="10">
        <v>248</v>
      </c>
      <c r="B246" s="10">
        <v>21</v>
      </c>
      <c r="C246" s="10" t="s">
        <v>87</v>
      </c>
      <c r="D246" s="10">
        <v>2017</v>
      </c>
      <c r="E246" s="10" t="s">
        <v>37</v>
      </c>
      <c r="F246" s="10" t="s">
        <v>51</v>
      </c>
      <c r="G246" s="10" t="s">
        <v>88</v>
      </c>
      <c r="H246" s="11" t="s">
        <v>89</v>
      </c>
      <c r="I246" s="10" t="s">
        <v>15</v>
      </c>
      <c r="J246" s="10" t="s">
        <v>670</v>
      </c>
      <c r="K246" s="10" t="s">
        <v>1346</v>
      </c>
      <c r="L246" s="10" t="s">
        <v>1104</v>
      </c>
      <c r="M246" s="12"/>
    </row>
    <row r="247" spans="1:13" ht="15.6" x14ac:dyDescent="0.3">
      <c r="A247" s="10">
        <v>239</v>
      </c>
      <c r="B247" s="10">
        <v>133</v>
      </c>
      <c r="C247" s="10" t="s">
        <v>502</v>
      </c>
      <c r="D247" s="10">
        <v>2017</v>
      </c>
      <c r="E247" s="10" t="s">
        <v>37</v>
      </c>
      <c r="F247" s="10" t="s">
        <v>503</v>
      </c>
      <c r="G247" s="10" t="s">
        <v>504</v>
      </c>
      <c r="H247" s="11" t="s">
        <v>505</v>
      </c>
      <c r="I247" s="10" t="s">
        <v>13</v>
      </c>
      <c r="J247" s="10" t="s">
        <v>671</v>
      </c>
      <c r="K247" s="10" t="s">
        <v>481</v>
      </c>
      <c r="L247" s="10" t="s">
        <v>1094</v>
      </c>
      <c r="M247" s="12"/>
    </row>
    <row r="248" spans="1:13" ht="15.6" x14ac:dyDescent="0.3">
      <c r="A248" s="10">
        <v>238</v>
      </c>
      <c r="B248" s="10">
        <v>259</v>
      </c>
      <c r="C248" s="10" t="s">
        <v>993</v>
      </c>
      <c r="D248" s="10">
        <v>2017</v>
      </c>
      <c r="E248" s="10" t="s">
        <v>37</v>
      </c>
      <c r="F248" s="10" t="s">
        <v>994</v>
      </c>
      <c r="G248" s="10" t="s">
        <v>995</v>
      </c>
      <c r="H248" s="11" t="s">
        <v>996</v>
      </c>
      <c r="I248" s="10" t="s">
        <v>13</v>
      </c>
      <c r="J248" s="10" t="s">
        <v>670</v>
      </c>
      <c r="K248" s="10" t="s">
        <v>888</v>
      </c>
      <c r="L248" s="10" t="s">
        <v>1095</v>
      </c>
      <c r="M248" s="12"/>
    </row>
    <row r="249" spans="1:13" ht="15.6" x14ac:dyDescent="0.3">
      <c r="A249" s="10">
        <v>244</v>
      </c>
      <c r="B249" s="10">
        <v>248</v>
      </c>
      <c r="C249" s="10" t="s">
        <v>953</v>
      </c>
      <c r="D249" s="10">
        <v>2017</v>
      </c>
      <c r="E249" s="10" t="s">
        <v>37</v>
      </c>
      <c r="F249" s="10" t="s">
        <v>954</v>
      </c>
      <c r="G249" s="10" t="s">
        <v>88</v>
      </c>
      <c r="H249" s="11" t="s">
        <v>89</v>
      </c>
      <c r="I249" s="10" t="s">
        <v>454</v>
      </c>
      <c r="J249" s="10" t="s">
        <v>670</v>
      </c>
      <c r="K249" s="10" t="s">
        <v>27</v>
      </c>
      <c r="L249" s="12"/>
      <c r="M249" s="12"/>
    </row>
    <row r="250" spans="1:13" ht="15.6" x14ac:dyDescent="0.3">
      <c r="A250" s="10">
        <v>253</v>
      </c>
      <c r="B250" s="10">
        <v>1</v>
      </c>
      <c r="C250" s="10" t="s">
        <v>8</v>
      </c>
      <c r="D250" s="10">
        <v>2017</v>
      </c>
      <c r="E250" s="10" t="s">
        <v>37</v>
      </c>
      <c r="F250" s="10" t="s">
        <v>5</v>
      </c>
      <c r="G250" s="10" t="s">
        <v>6</v>
      </c>
      <c r="H250" s="11" t="s">
        <v>7</v>
      </c>
      <c r="I250" s="10" t="s">
        <v>13</v>
      </c>
      <c r="J250" s="10" t="s">
        <v>670</v>
      </c>
      <c r="K250" s="10" t="s">
        <v>27</v>
      </c>
      <c r="L250" s="12"/>
      <c r="M250" s="12"/>
    </row>
    <row r="251" spans="1:13" ht="15.6" x14ac:dyDescent="0.3">
      <c r="A251" s="10">
        <v>251</v>
      </c>
      <c r="B251" s="10">
        <v>221</v>
      </c>
      <c r="C251" s="10" t="s">
        <v>849</v>
      </c>
      <c r="D251" s="10">
        <v>2018</v>
      </c>
      <c r="E251" s="10" t="s">
        <v>37</v>
      </c>
      <c r="F251" s="10" t="s">
        <v>850</v>
      </c>
      <c r="G251" s="10" t="s">
        <v>851</v>
      </c>
      <c r="H251" s="11" t="s">
        <v>852</v>
      </c>
      <c r="I251" s="10" t="s">
        <v>13</v>
      </c>
      <c r="J251" s="10" t="s">
        <v>670</v>
      </c>
      <c r="K251" s="10" t="s">
        <v>853</v>
      </c>
      <c r="L251" s="10" t="s">
        <v>1095</v>
      </c>
      <c r="M251" s="12"/>
    </row>
    <row r="252" spans="1:13" ht="15.6" x14ac:dyDescent="0.3">
      <c r="A252" s="10">
        <v>249</v>
      </c>
      <c r="B252" s="10">
        <v>238</v>
      </c>
      <c r="C252" s="10" t="s">
        <v>918</v>
      </c>
      <c r="D252" s="10">
        <v>2018</v>
      </c>
      <c r="E252" s="10" t="s">
        <v>37</v>
      </c>
      <c r="F252" s="10" t="s">
        <v>915</v>
      </c>
      <c r="G252" s="11" t="s">
        <v>916</v>
      </c>
      <c r="H252" s="11" t="s">
        <v>917</v>
      </c>
      <c r="I252" s="10" t="s">
        <v>13</v>
      </c>
      <c r="J252" s="10" t="s">
        <v>670</v>
      </c>
      <c r="K252" s="10" t="s">
        <v>919</v>
      </c>
      <c r="L252" s="10" t="s">
        <v>1105</v>
      </c>
      <c r="M252" s="12"/>
    </row>
    <row r="253" spans="1:13" ht="15.6" x14ac:dyDescent="0.3">
      <c r="A253" s="10">
        <v>255</v>
      </c>
      <c r="B253" s="10">
        <v>31</v>
      </c>
      <c r="C253" s="10" t="s">
        <v>175</v>
      </c>
      <c r="D253" s="10">
        <v>2018</v>
      </c>
      <c r="E253" s="10" t="s">
        <v>37</v>
      </c>
      <c r="F253" s="10" t="s">
        <v>119</v>
      </c>
      <c r="G253" s="10" t="s">
        <v>52</v>
      </c>
      <c r="H253" s="11" t="s">
        <v>120</v>
      </c>
      <c r="I253" s="10" t="s">
        <v>13</v>
      </c>
      <c r="J253" s="10" t="s">
        <v>670</v>
      </c>
      <c r="K253" s="10" t="s">
        <v>27</v>
      </c>
      <c r="L253" s="12"/>
      <c r="M253" s="12"/>
    </row>
    <row r="254" spans="1:13" s="12" customFormat="1" ht="15.6" x14ac:dyDescent="0.3">
      <c r="A254" s="10">
        <v>256</v>
      </c>
      <c r="B254" s="10">
        <v>139</v>
      </c>
      <c r="C254" s="10" t="s">
        <v>525</v>
      </c>
      <c r="D254" s="10">
        <v>2018</v>
      </c>
      <c r="E254" s="10" t="s">
        <v>37</v>
      </c>
      <c r="F254" s="10" t="s">
        <v>526</v>
      </c>
      <c r="G254" s="10" t="s">
        <v>527</v>
      </c>
      <c r="H254" s="11" t="s">
        <v>528</v>
      </c>
      <c r="I254" s="10" t="s">
        <v>454</v>
      </c>
      <c r="J254" s="10" t="s">
        <v>670</v>
      </c>
      <c r="K254" s="10" t="s">
        <v>27</v>
      </c>
    </row>
    <row r="255" spans="1:13" ht="15.6" x14ac:dyDescent="0.3">
      <c r="A255" s="10">
        <v>257</v>
      </c>
      <c r="B255" s="10">
        <v>123</v>
      </c>
      <c r="C255" s="10" t="s">
        <v>467</v>
      </c>
      <c r="D255" s="10">
        <v>2018</v>
      </c>
      <c r="E255" s="10" t="s">
        <v>37</v>
      </c>
      <c r="F255" s="10" t="s">
        <v>464</v>
      </c>
      <c r="G255" s="10" t="s">
        <v>465</v>
      </c>
      <c r="H255" s="11" t="s">
        <v>466</v>
      </c>
      <c r="I255" s="10" t="s">
        <v>13</v>
      </c>
      <c r="J255" s="10" t="s">
        <v>670</v>
      </c>
      <c r="K255" s="10" t="s">
        <v>394</v>
      </c>
      <c r="L255" s="10" t="s">
        <v>1100</v>
      </c>
      <c r="M255" s="12"/>
    </row>
    <row r="256" spans="1:13" ht="15.6" x14ac:dyDescent="0.3">
      <c r="A256" s="10">
        <v>252</v>
      </c>
      <c r="B256" s="10">
        <v>71</v>
      </c>
      <c r="C256" s="10" t="s">
        <v>267</v>
      </c>
      <c r="D256" s="10">
        <v>2018</v>
      </c>
      <c r="E256" s="10" t="s">
        <v>37</v>
      </c>
      <c r="F256" s="10" t="s">
        <v>268</v>
      </c>
      <c r="G256" s="10" t="s">
        <v>270</v>
      </c>
      <c r="H256" s="11" t="s">
        <v>269</v>
      </c>
      <c r="I256" s="10" t="s">
        <v>13</v>
      </c>
      <c r="J256" s="10" t="s">
        <v>670</v>
      </c>
      <c r="K256" s="10" t="s">
        <v>1042</v>
      </c>
      <c r="L256" s="10" t="s">
        <v>1100</v>
      </c>
      <c r="M256" s="12"/>
    </row>
    <row r="257" spans="1:13" ht="15.6" x14ac:dyDescent="0.3">
      <c r="A257" s="10">
        <v>254</v>
      </c>
      <c r="B257" s="10">
        <v>157</v>
      </c>
      <c r="C257" s="10" t="s">
        <v>596</v>
      </c>
      <c r="D257" s="10">
        <v>2018</v>
      </c>
      <c r="E257" s="10" t="s">
        <v>37</v>
      </c>
      <c r="F257" s="10" t="s">
        <v>597</v>
      </c>
      <c r="G257" s="10" t="s">
        <v>598</v>
      </c>
      <c r="H257" s="11" t="s">
        <v>599</v>
      </c>
      <c r="I257" s="10" t="s">
        <v>13</v>
      </c>
      <c r="J257" s="10" t="s">
        <v>671</v>
      </c>
      <c r="K257" s="10" t="s">
        <v>600</v>
      </c>
      <c r="L257" s="10" t="s">
        <v>1092</v>
      </c>
      <c r="M257" s="12"/>
    </row>
    <row r="258" spans="1:13" ht="15.6" x14ac:dyDescent="0.3">
      <c r="A258" s="10">
        <v>250</v>
      </c>
      <c r="B258" s="10">
        <v>249</v>
      </c>
      <c r="C258" s="10" t="s">
        <v>955</v>
      </c>
      <c r="D258" s="10">
        <v>2018</v>
      </c>
      <c r="E258" s="10" t="s">
        <v>37</v>
      </c>
      <c r="F258" s="10" t="s">
        <v>956</v>
      </c>
      <c r="G258" s="10" t="s">
        <v>100</v>
      </c>
      <c r="H258" s="11" t="s">
        <v>957</v>
      </c>
      <c r="I258" s="10" t="s">
        <v>13</v>
      </c>
      <c r="J258" s="10" t="s">
        <v>671</v>
      </c>
      <c r="K258" s="10" t="s">
        <v>896</v>
      </c>
      <c r="L258" s="10" t="s">
        <v>1092</v>
      </c>
      <c r="M258" s="12"/>
    </row>
    <row r="259" spans="1:13" ht="15.6" x14ac:dyDescent="0.3">
      <c r="A259" s="10">
        <v>262</v>
      </c>
      <c r="B259" s="10">
        <v>179</v>
      </c>
      <c r="C259" s="10" t="s">
        <v>681</v>
      </c>
      <c r="D259" s="10">
        <v>2018</v>
      </c>
      <c r="E259" s="10" t="s">
        <v>37</v>
      </c>
      <c r="F259" s="10" t="s">
        <v>682</v>
      </c>
      <c r="G259" s="10" t="s">
        <v>683</v>
      </c>
      <c r="H259" s="11" t="s">
        <v>684</v>
      </c>
      <c r="I259" s="10" t="s">
        <v>13</v>
      </c>
      <c r="J259" s="10" t="s">
        <v>670</v>
      </c>
      <c r="K259" s="10" t="s">
        <v>429</v>
      </c>
      <c r="L259" s="10" t="s">
        <v>1093</v>
      </c>
      <c r="M259" s="12"/>
    </row>
    <row r="260" spans="1:13" ht="15.6" x14ac:dyDescent="0.3">
      <c r="A260" s="10">
        <v>258</v>
      </c>
      <c r="B260" s="10">
        <v>94</v>
      </c>
      <c r="C260" s="10" t="s">
        <v>349</v>
      </c>
      <c r="D260" s="10">
        <v>2019</v>
      </c>
      <c r="E260" s="10" t="s">
        <v>37</v>
      </c>
      <c r="F260" s="10" t="s">
        <v>350</v>
      </c>
      <c r="G260" s="10" t="s">
        <v>352</v>
      </c>
      <c r="H260" s="11" t="s">
        <v>351</v>
      </c>
      <c r="I260" s="10" t="s">
        <v>13</v>
      </c>
      <c r="J260" s="10" t="s">
        <v>671</v>
      </c>
      <c r="K260" s="10" t="s">
        <v>481</v>
      </c>
      <c r="L260" s="10" t="s">
        <v>1094</v>
      </c>
      <c r="M260" s="12"/>
    </row>
    <row r="261" spans="1:13" ht="15.6" x14ac:dyDescent="0.3">
      <c r="A261" s="10">
        <v>266</v>
      </c>
      <c r="B261" s="10">
        <v>198</v>
      </c>
      <c r="C261" s="10" t="s">
        <v>756</v>
      </c>
      <c r="D261" s="10">
        <v>2019</v>
      </c>
      <c r="E261" s="10" t="s">
        <v>37</v>
      </c>
      <c r="F261" s="10" t="s">
        <v>757</v>
      </c>
      <c r="G261" s="10" t="s">
        <v>759</v>
      </c>
      <c r="H261" s="11" t="s">
        <v>758</v>
      </c>
      <c r="I261" s="10" t="s">
        <v>13</v>
      </c>
      <c r="J261" s="10" t="s">
        <v>670</v>
      </c>
      <c r="K261" s="10" t="s">
        <v>27</v>
      </c>
      <c r="L261" s="12"/>
      <c r="M261" s="12"/>
    </row>
    <row r="262" spans="1:13" ht="15.6" x14ac:dyDescent="0.3">
      <c r="A262" s="10">
        <v>267</v>
      </c>
      <c r="B262" s="10">
        <v>162</v>
      </c>
      <c r="C262" s="10" t="s">
        <v>616</v>
      </c>
      <c r="D262" s="10">
        <v>2019</v>
      </c>
      <c r="E262" s="10" t="s">
        <v>37</v>
      </c>
      <c r="F262" s="10" t="s">
        <v>617</v>
      </c>
      <c r="G262" s="10" t="s">
        <v>618</v>
      </c>
      <c r="H262" s="11" t="s">
        <v>619</v>
      </c>
      <c r="I262" s="10" t="s">
        <v>13</v>
      </c>
      <c r="J262" s="10" t="s">
        <v>671</v>
      </c>
      <c r="K262" s="10" t="s">
        <v>578</v>
      </c>
      <c r="L262" s="10" t="s">
        <v>1092</v>
      </c>
      <c r="M262" s="12"/>
    </row>
    <row r="263" spans="1:13" ht="15.6" x14ac:dyDescent="0.3">
      <c r="A263" s="10">
        <v>259</v>
      </c>
      <c r="B263" s="10">
        <v>267</v>
      </c>
      <c r="C263" s="10" t="s">
        <v>1025</v>
      </c>
      <c r="D263" s="10">
        <v>2019</v>
      </c>
      <c r="E263" s="10" t="s">
        <v>37</v>
      </c>
      <c r="F263" s="10" t="s">
        <v>1026</v>
      </c>
      <c r="G263" s="10" t="s">
        <v>555</v>
      </c>
      <c r="H263" s="11" t="s">
        <v>1027</v>
      </c>
      <c r="I263" s="10" t="s">
        <v>13</v>
      </c>
      <c r="J263" s="10" t="s">
        <v>671</v>
      </c>
      <c r="K263" s="10" t="s">
        <v>1011</v>
      </c>
      <c r="L263" s="10" t="s">
        <v>1092</v>
      </c>
      <c r="M263" s="12"/>
    </row>
    <row r="264" spans="1:13" ht="15.6" x14ac:dyDescent="0.3">
      <c r="A264" s="10">
        <v>263</v>
      </c>
      <c r="B264" s="10">
        <v>116</v>
      </c>
      <c r="C264" s="10" t="s">
        <v>430</v>
      </c>
      <c r="D264" s="10">
        <v>2019</v>
      </c>
      <c r="E264" s="10" t="s">
        <v>37</v>
      </c>
      <c r="F264" s="10" t="s">
        <v>431</v>
      </c>
      <c r="G264" s="10" t="s">
        <v>432</v>
      </c>
      <c r="H264" s="11" t="s">
        <v>433</v>
      </c>
      <c r="I264" s="10" t="s">
        <v>13</v>
      </c>
      <c r="J264" s="10" t="s">
        <v>671</v>
      </c>
      <c r="K264" s="10" t="s">
        <v>434</v>
      </c>
      <c r="L264" s="10" t="s">
        <v>1094</v>
      </c>
      <c r="M264" s="12"/>
    </row>
    <row r="265" spans="1:13" ht="15.6" x14ac:dyDescent="0.3">
      <c r="A265" s="10">
        <v>260</v>
      </c>
      <c r="B265" s="10">
        <v>2</v>
      </c>
      <c r="C265" s="10" t="s">
        <v>12</v>
      </c>
      <c r="D265" s="10">
        <v>2019</v>
      </c>
      <c r="E265" s="10" t="s">
        <v>37</v>
      </c>
      <c r="F265" s="10" t="s">
        <v>9</v>
      </c>
      <c r="G265" s="10" t="s">
        <v>10</v>
      </c>
      <c r="H265" s="11" t="s">
        <v>11</v>
      </c>
      <c r="I265" s="10" t="s">
        <v>15</v>
      </c>
      <c r="J265" s="10" t="s">
        <v>670</v>
      </c>
      <c r="K265" s="10" t="s">
        <v>28</v>
      </c>
      <c r="L265" s="10" t="s">
        <v>1104</v>
      </c>
      <c r="M265" s="12"/>
    </row>
    <row r="266" spans="1:13" ht="15.6" x14ac:dyDescent="0.3">
      <c r="A266" s="10">
        <v>261</v>
      </c>
      <c r="B266" s="10">
        <v>251</v>
      </c>
      <c r="C266" s="10" t="s">
        <v>963</v>
      </c>
      <c r="D266" s="10">
        <v>2019</v>
      </c>
      <c r="E266" s="10" t="s">
        <v>37</v>
      </c>
      <c r="F266" s="10" t="s">
        <v>962</v>
      </c>
      <c r="G266" s="11" t="s">
        <v>964</v>
      </c>
      <c r="H266" s="11" t="s">
        <v>965</v>
      </c>
      <c r="I266" s="10" t="s">
        <v>967</v>
      </c>
      <c r="J266" s="10" t="s">
        <v>670</v>
      </c>
      <c r="K266" s="10" t="s">
        <v>966</v>
      </c>
      <c r="L266" s="10" t="s">
        <v>1105</v>
      </c>
      <c r="M266" s="12"/>
    </row>
    <row r="267" spans="1:13" ht="15.6" x14ac:dyDescent="0.3">
      <c r="A267" s="10">
        <v>268</v>
      </c>
      <c r="B267" s="10">
        <v>165</v>
      </c>
      <c r="C267" s="10" t="s">
        <v>628</v>
      </c>
      <c r="D267" s="10">
        <v>2019</v>
      </c>
      <c r="E267" s="10" t="s">
        <v>37</v>
      </c>
      <c r="F267" s="10" t="s">
        <v>629</v>
      </c>
      <c r="G267" s="10" t="s">
        <v>100</v>
      </c>
      <c r="H267" s="11" t="s">
        <v>630</v>
      </c>
      <c r="I267" s="10" t="s">
        <v>13</v>
      </c>
      <c r="J267" s="10" t="s">
        <v>670</v>
      </c>
      <c r="K267" s="10" t="s">
        <v>27</v>
      </c>
      <c r="L267" s="12"/>
      <c r="M267" s="12"/>
    </row>
    <row r="268" spans="1:13" ht="15.6" x14ac:dyDescent="0.3">
      <c r="A268" s="10">
        <v>265</v>
      </c>
      <c r="B268" s="10">
        <v>240</v>
      </c>
      <c r="C268" s="10" t="s">
        <v>923</v>
      </c>
      <c r="D268" s="10">
        <v>2019</v>
      </c>
      <c r="E268" s="10" t="s">
        <v>37</v>
      </c>
      <c r="F268" s="10" t="s">
        <v>924</v>
      </c>
      <c r="G268" s="10" t="s">
        <v>925</v>
      </c>
      <c r="H268" s="11" t="s">
        <v>926</v>
      </c>
      <c r="I268" s="10" t="s">
        <v>13</v>
      </c>
      <c r="J268" s="10" t="s">
        <v>670</v>
      </c>
      <c r="K268" s="10" t="s">
        <v>570</v>
      </c>
      <c r="L268" s="10" t="s">
        <v>1100</v>
      </c>
      <c r="M268" s="12"/>
    </row>
    <row r="269" spans="1:13" ht="15.6" x14ac:dyDescent="0.3">
      <c r="A269" s="10">
        <v>269</v>
      </c>
      <c r="B269" s="10">
        <v>142</v>
      </c>
      <c r="C269" s="10" t="s">
        <v>536</v>
      </c>
      <c r="D269" s="10">
        <v>2019</v>
      </c>
      <c r="E269" s="10" t="s">
        <v>37</v>
      </c>
      <c r="F269" s="10" t="s">
        <v>537</v>
      </c>
      <c r="G269" s="10" t="s">
        <v>147</v>
      </c>
      <c r="H269" s="11" t="s">
        <v>538</v>
      </c>
      <c r="I269" s="10" t="s">
        <v>454</v>
      </c>
      <c r="J269" s="10" t="s">
        <v>671</v>
      </c>
      <c r="K269" s="10" t="s">
        <v>539</v>
      </c>
      <c r="L269" s="10" t="s">
        <v>1094</v>
      </c>
      <c r="M269" s="12"/>
    </row>
    <row r="270" spans="1:13" ht="15.6" x14ac:dyDescent="0.3">
      <c r="A270" s="10">
        <v>264</v>
      </c>
      <c r="B270" s="10">
        <v>193</v>
      </c>
      <c r="C270" s="10" t="s">
        <v>737</v>
      </c>
      <c r="D270" s="10">
        <v>2019</v>
      </c>
      <c r="E270" s="10" t="s">
        <v>38</v>
      </c>
      <c r="F270" s="10" t="s">
        <v>738</v>
      </c>
      <c r="G270" s="10" t="s">
        <v>739</v>
      </c>
      <c r="H270" s="11" t="s">
        <v>740</v>
      </c>
      <c r="I270" s="10" t="s">
        <v>13</v>
      </c>
      <c r="J270" s="10" t="s">
        <v>670</v>
      </c>
      <c r="K270" s="10" t="s">
        <v>27</v>
      </c>
      <c r="L270" s="12"/>
      <c r="M270" s="12"/>
    </row>
    <row r="271" spans="1:13" ht="15.6" x14ac:dyDescent="0.3">
      <c r="A271" s="10">
        <v>270</v>
      </c>
      <c r="B271" s="10">
        <v>40</v>
      </c>
      <c r="C271" s="10" t="s">
        <v>184</v>
      </c>
      <c r="D271" s="10">
        <v>2020</v>
      </c>
      <c r="E271" s="10" t="s">
        <v>37</v>
      </c>
      <c r="F271" s="10" t="s">
        <v>141</v>
      </c>
      <c r="G271" s="10" t="s">
        <v>122</v>
      </c>
      <c r="H271" s="11" t="s">
        <v>142</v>
      </c>
      <c r="I271" s="10" t="s">
        <v>13</v>
      </c>
      <c r="J271" s="10" t="s">
        <v>670</v>
      </c>
      <c r="K271" s="10" t="s">
        <v>1046</v>
      </c>
      <c r="L271" s="10" t="s">
        <v>1095</v>
      </c>
      <c r="M271" s="12"/>
    </row>
    <row r="272" spans="1:13" ht="15.6" x14ac:dyDescent="0.3">
      <c r="A272" s="10">
        <v>271</v>
      </c>
      <c r="B272" s="10">
        <v>119</v>
      </c>
      <c r="C272" s="10" t="s">
        <v>443</v>
      </c>
      <c r="D272" s="10">
        <v>2020</v>
      </c>
      <c r="E272" s="10" t="s">
        <v>37</v>
      </c>
      <c r="F272" s="10" t="s">
        <v>444</v>
      </c>
      <c r="G272" s="10" t="s">
        <v>445</v>
      </c>
      <c r="H272" s="11" t="s">
        <v>446</v>
      </c>
      <c r="I272" s="10" t="s">
        <v>13</v>
      </c>
      <c r="J272" s="10" t="s">
        <v>670</v>
      </c>
      <c r="K272" s="10" t="s">
        <v>1042</v>
      </c>
      <c r="L272" s="10" t="s">
        <v>1100</v>
      </c>
      <c r="M272" s="12"/>
    </row>
    <row r="273" spans="1:13" ht="15.6" x14ac:dyDescent="0.3">
      <c r="A273" s="10">
        <v>272</v>
      </c>
      <c r="B273" s="10">
        <v>5</v>
      </c>
      <c r="C273" s="10" t="s">
        <v>24</v>
      </c>
      <c r="D273" s="10">
        <v>2020</v>
      </c>
      <c r="E273" s="10" t="s">
        <v>37</v>
      </c>
      <c r="F273" s="10" t="s">
        <v>25</v>
      </c>
      <c r="G273" s="10" t="s">
        <v>6</v>
      </c>
      <c r="H273" s="11" t="s">
        <v>26</v>
      </c>
      <c r="I273" s="10" t="s">
        <v>13</v>
      </c>
      <c r="J273" s="10" t="s">
        <v>670</v>
      </c>
      <c r="K273" s="10" t="s">
        <v>27</v>
      </c>
      <c r="L273" s="12"/>
      <c r="M273" s="12"/>
    </row>
    <row r="274" spans="1:13" ht="15.6" x14ac:dyDescent="0.3">
      <c r="A274" s="1"/>
      <c r="B274" s="1"/>
      <c r="C274" s="1"/>
      <c r="D274" s="1"/>
      <c r="E274" s="1"/>
      <c r="F274" s="1"/>
      <c r="G274" s="1"/>
      <c r="H274" s="1"/>
      <c r="I274" s="1"/>
      <c r="J274" s="1"/>
      <c r="K274" s="1"/>
    </row>
    <row r="275" spans="1:13" ht="15.6" x14ac:dyDescent="0.3">
      <c r="A275" s="1"/>
      <c r="B275" s="1"/>
      <c r="C275" s="1"/>
      <c r="D275" s="1"/>
      <c r="E275" s="1"/>
      <c r="F275" s="1"/>
      <c r="G275" s="1"/>
      <c r="H275" s="1"/>
      <c r="I275" s="1"/>
      <c r="J275" s="1"/>
      <c r="K275" s="1"/>
    </row>
    <row r="276" spans="1:13" ht="15.6" x14ac:dyDescent="0.3">
      <c r="A276" s="1"/>
      <c r="B276" s="1"/>
      <c r="C276" s="1"/>
      <c r="D276" s="1"/>
      <c r="E276" s="1"/>
      <c r="G276" s="1"/>
      <c r="H276" s="1"/>
      <c r="I276" s="1"/>
      <c r="J276" s="1"/>
      <c r="K276" s="1"/>
    </row>
  </sheetData>
  <sortState ref="A2:M273">
    <sortCondition ref="D2:D273"/>
  </sortState>
  <hyperlinks>
    <hyperlink ref="H250" r:id="rId1"/>
    <hyperlink ref="H265" r:id="rId2"/>
    <hyperlink ref="H106" r:id="rId3"/>
    <hyperlink ref="H48" r:id="rId4"/>
    <hyperlink ref="H273" r:id="rId5"/>
    <hyperlink ref="H9" r:id="rId6"/>
    <hyperlink ref="H103" r:id="rId7"/>
    <hyperlink ref="H184" r:id="rId8"/>
    <hyperlink ref="H134" r:id="rId9"/>
    <hyperlink ref="H23" r:id="rId10"/>
    <hyperlink ref="H64" r:id="rId11"/>
    <hyperlink ref="H80" r:id="rId12"/>
    <hyperlink ref="H123" r:id="rId13"/>
    <hyperlink ref="H7" r:id="rId14"/>
    <hyperlink ref="H246" r:id="rId15"/>
    <hyperlink ref="H20" r:id="rId16"/>
    <hyperlink ref="H102" r:id="rId17"/>
    <hyperlink ref="H83" r:id="rId18"/>
    <hyperlink ref="H146" r:id="rId19"/>
    <hyperlink ref="H105" r:id="rId20"/>
    <hyperlink ref="H89" r:id="rId21"/>
    <hyperlink ref="H253" r:id="rId22"/>
    <hyperlink ref="H53" r:id="rId23"/>
    <hyperlink ref="H238" r:id="rId24"/>
    <hyperlink ref="H198" r:id="rId25"/>
    <hyperlink ref="H92" r:id="rId26"/>
    <hyperlink ref="H46" r:id="rId27"/>
    <hyperlink ref="H271" r:id="rId28"/>
    <hyperlink ref="H171" r:id="rId29"/>
    <hyperlink ref="H207" r:id="rId30"/>
    <hyperlink ref="H115" r:id="rId31"/>
    <hyperlink ref="H189" r:id="rId32"/>
    <hyperlink ref="G244" r:id="rId33"/>
    <hyperlink ref="H244" r:id="rId34"/>
    <hyperlink ref="H12" r:id="rId35"/>
    <hyperlink ref="H13" r:id="rId36"/>
    <hyperlink ref="H122" r:id="rId37"/>
    <hyperlink ref="H133" r:id="rId38"/>
    <hyperlink ref="H204" r:id="rId39"/>
    <hyperlink ref="H210" r:id="rId40"/>
    <hyperlink ref="H117" r:id="rId41"/>
    <hyperlink ref="H61" r:id="rId42"/>
    <hyperlink ref="H151" r:id="rId43"/>
    <hyperlink ref="G143" r:id="rId44"/>
    <hyperlink ref="H143" r:id="rId45"/>
    <hyperlink ref="H173" r:id="rId46"/>
    <hyperlink ref="H81" r:id="rId47"/>
    <hyperlink ref="H82" r:id="rId48"/>
    <hyperlink ref="H86" r:id="rId49"/>
    <hyperlink ref="H137" r:id="rId50"/>
    <hyperlink ref="H199" r:id="rId51"/>
    <hyperlink ref="G199" r:id="rId52"/>
    <hyperlink ref="H233" r:id="rId53"/>
    <hyperlink ref="H166" r:id="rId54"/>
    <hyperlink ref="H213" r:id="rId55"/>
    <hyperlink ref="H33" r:id="rId56"/>
    <hyperlink ref="H227" r:id="rId57"/>
    <hyperlink ref="H141" r:id="rId58"/>
    <hyperlink ref="H161" r:id="rId59"/>
    <hyperlink ref="H256" r:id="rId60"/>
    <hyperlink ref="H175" r:id="rId61"/>
    <hyperlink ref="H104" r:id="rId62"/>
    <hyperlink ref="H221" r:id="rId63"/>
    <hyperlink ref="H112" r:id="rId64"/>
    <hyperlink ref="H174" r:id="rId65"/>
    <hyperlink ref="H19" r:id="rId66"/>
    <hyperlink ref="H193" r:id="rId67"/>
    <hyperlink ref="H125" r:id="rId68"/>
    <hyperlink ref="H242" r:id="rId69"/>
    <hyperlink ref="H155" r:id="rId70"/>
    <hyperlink ref="H194" r:id="rId71"/>
    <hyperlink ref="H39" r:id="rId72"/>
    <hyperlink ref="H90" r:id="rId73"/>
    <hyperlink ref="H129" r:id="rId74"/>
    <hyperlink ref="H138" r:id="rId75"/>
    <hyperlink ref="H107" r:id="rId76"/>
    <hyperlink ref="H101" r:id="rId77"/>
    <hyperlink ref="H75" r:id="rId78"/>
    <hyperlink ref="H212" r:id="rId79"/>
    <hyperlink ref="H260" r:id="rId80"/>
    <hyperlink ref="H165" r:id="rId81"/>
    <hyperlink ref="H145" r:id="rId82"/>
    <hyperlink ref="H3" r:id="rId83"/>
    <hyperlink ref="H140" r:id="rId84"/>
    <hyperlink ref="H94" r:id="rId85"/>
    <hyperlink ref="H201" r:id="rId86"/>
    <hyperlink ref="H121" r:id="rId87"/>
    <hyperlink ref="H135" r:id="rId88"/>
    <hyperlink ref="H79" r:id="rId89"/>
    <hyperlink ref="H24" r:id="rId90"/>
    <hyperlink ref="G182" r:id="rId91"/>
    <hyperlink ref="H182" r:id="rId92"/>
    <hyperlink ref="H84" r:id="rId93"/>
    <hyperlink ref="G196" r:id="rId94"/>
    <hyperlink ref="H196" r:id="rId95"/>
    <hyperlink ref="H109" r:id="rId96"/>
    <hyperlink ref="H222" r:id="rId97"/>
    <hyperlink ref="H17" r:id="rId98"/>
    <hyperlink ref="G168" r:id="rId99"/>
    <hyperlink ref="H168" r:id="rId100"/>
    <hyperlink ref="H68" r:id="rId101"/>
    <hyperlink ref="H162" r:id="rId102"/>
    <hyperlink ref="H264" r:id="rId103"/>
    <hyperlink ref="H240" r:id="rId104"/>
    <hyperlink ref="H71" r:id="rId105"/>
    <hyperlink ref="H272" r:id="rId106"/>
    <hyperlink ref="H36" r:id="rId107"/>
    <hyperlink ref="H178" r:id="rId108"/>
    <hyperlink ref="H114" r:id="rId109"/>
    <hyperlink ref="H255" r:id="rId110"/>
    <hyperlink ref="H142" r:id="rId111"/>
    <hyperlink ref="H245" r:id="rId112"/>
    <hyperlink ref="H22" r:id="rId113"/>
    <hyperlink ref="H163" r:id="rId114"/>
    <hyperlink ref="H42" r:id="rId115"/>
    <hyperlink ref="H73" r:id="rId116"/>
    <hyperlink ref="H247" r:id="rId117"/>
    <hyperlink ref="G183" r:id="rId118"/>
    <hyperlink ref="H183" r:id="rId119"/>
    <hyperlink ref="H200" r:id="rId120"/>
    <hyperlink ref="H192" r:id="rId121"/>
    <hyperlink ref="H225" r:id="rId122"/>
    <hyperlink ref="H254" r:id="rId123"/>
    <hyperlink ref="H156" r:id="rId124"/>
    <hyperlink ref="H116" r:id="rId125"/>
    <hyperlink ref="H269" r:id="rId126"/>
    <hyperlink ref="H243" r:id="rId127"/>
    <hyperlink ref="H217" r:id="rId128"/>
    <hyperlink ref="H26" r:id="rId129"/>
    <hyperlink ref="H136" r:id="rId130"/>
    <hyperlink ref="H99" r:id="rId131"/>
    <hyperlink ref="H164" r:id="rId132"/>
    <hyperlink ref="H167" r:id="rId133"/>
    <hyperlink ref="G167" r:id="rId134"/>
    <hyperlink ref="H197" r:id="rId135"/>
    <hyperlink ref="H130" r:id="rId136"/>
    <hyperlink ref="H76" r:id="rId137"/>
    <hyperlink ref="H132" r:id="rId138"/>
    <hyperlink ref="H37" r:id="rId139"/>
    <hyperlink ref="H74" r:id="rId140"/>
    <hyperlink ref="H257" r:id="rId141"/>
    <hyperlink ref="H236" r:id="rId142"/>
    <hyperlink ref="H56" r:id="rId143"/>
    <hyperlink ref="H235" r:id="rId144"/>
    <hyperlink ref="H262" r:id="rId145"/>
    <hyperlink ref="H160" r:id="rId146"/>
    <hyperlink ref="H218" r:id="rId147"/>
    <hyperlink ref="H267" r:id="rId148"/>
    <hyperlink ref="H231" r:id="rId149"/>
    <hyperlink ref="H126" r:id="rId150"/>
    <hyperlink ref="H216" r:id="rId151"/>
    <hyperlink ref="H234" r:id="rId152"/>
    <hyperlink ref="H120" r:id="rId153"/>
    <hyperlink ref="H185" r:id="rId154"/>
    <hyperlink ref="H154" r:id="rId155"/>
    <hyperlink ref="H169" r:id="rId156"/>
    <hyperlink ref="H2" r:id="rId157"/>
    <hyperlink ref="H203" r:id="rId158"/>
    <hyperlink ref="H72" r:id="rId159"/>
    <hyperlink ref="H49" r:id="rId160"/>
    <hyperlink ref="H259" r:id="rId161"/>
    <hyperlink ref="H215" r:id="rId162"/>
    <hyperlink ref="H187" r:id="rId163"/>
    <hyperlink ref="G153" r:id="rId164"/>
    <hyperlink ref="H153" r:id="rId165"/>
    <hyperlink ref="H8" r:id="rId166"/>
    <hyperlink ref="H59" r:id="rId167"/>
    <hyperlink ref="H229" r:id="rId168"/>
    <hyperlink ref="H188" r:id="rId169"/>
    <hyperlink ref="H211" r:id="rId170"/>
    <hyperlink ref="H35" r:id="rId171"/>
    <hyperlink ref="H45" r:id="rId172"/>
    <hyperlink ref="H228" r:id="rId173"/>
    <hyperlink ref="H205" r:id="rId174"/>
    <hyperlink ref="H214" r:id="rId175"/>
    <hyperlink ref="H270" r:id="rId176"/>
    <hyperlink ref="H14" r:id="rId177"/>
    <hyperlink ref="H34" r:id="rId178"/>
    <hyperlink ref="H58" r:id="rId179"/>
    <hyperlink ref="H261" r:id="rId180"/>
    <hyperlink ref="H180" r:id="rId181"/>
    <hyperlink ref="H30" r:id="rId182"/>
    <hyperlink ref="H67" r:id="rId183"/>
    <hyperlink ref="H78" r:id="rId184"/>
    <hyperlink ref="H208" r:id="rId185"/>
    <hyperlink ref="G108" r:id="rId186"/>
    <hyperlink ref="H108" r:id="rId187"/>
    <hyperlink ref="H91" r:id="rId188"/>
    <hyperlink ref="H124" r:id="rId189"/>
    <hyperlink ref="G111" r:id="rId190"/>
    <hyperlink ref="H111" r:id="rId191"/>
    <hyperlink ref="H239" r:id="rId192"/>
    <hyperlink ref="H177" r:id="rId193"/>
    <hyperlink ref="H65" r:id="rId194"/>
    <hyperlink ref="H158" r:id="rId195"/>
    <hyperlink ref="H4" r:id="rId196"/>
    <hyperlink ref="H62" r:id="rId197"/>
    <hyperlink ref="H202" r:id="rId198"/>
    <hyperlink ref="H110" r:id="rId199" location="ref5"/>
    <hyperlink ref="H190" r:id="rId200"/>
    <hyperlink ref="H15" r:id="rId201"/>
    <hyperlink ref="H219" r:id="rId202"/>
    <hyperlink ref="H6" r:id="rId203"/>
    <hyperlink ref="H131" r:id="rId204"/>
    <hyperlink ref="H251" r:id="rId205"/>
    <hyperlink ref="H127" r:id="rId206"/>
    <hyperlink ref="H43" r:id="rId207"/>
    <hyperlink ref="H97" r:id="rId208"/>
    <hyperlink ref="H118" r:id="rId209"/>
    <hyperlink ref="H223" r:id="rId210"/>
    <hyperlink ref="H95" r:id="rId211"/>
    <hyperlink ref="H139" r:id="rId212"/>
    <hyperlink ref="H128" r:id="rId213"/>
    <hyperlink ref="H144" r:id="rId214"/>
    <hyperlink ref="H172" r:id="rId215"/>
    <hyperlink ref="H66" r:id="rId216"/>
    <hyperlink ref="H147" r:id="rId217"/>
    <hyperlink ref="H226" r:id="rId218"/>
    <hyperlink ref="H98" r:id="rId219"/>
    <hyperlink ref="H181" r:id="rId220"/>
    <hyperlink ref="H10" r:id="rId221"/>
    <hyperlink ref="G252" r:id="rId222"/>
    <hyperlink ref="H252" r:id="rId223"/>
    <hyperlink ref="H18" r:id="rId224"/>
    <hyperlink ref="H268" r:id="rId225"/>
    <hyperlink ref="H69" r:id="rId226"/>
    <hyperlink ref="H191" r:id="rId227"/>
    <hyperlink ref="H152" r:id="rId228"/>
    <hyperlink ref="H96" r:id="rId229"/>
    <hyperlink ref="H170" r:id="rId230"/>
    <hyperlink ref="H47" r:id="rId231"/>
    <hyperlink ref="H224" r:id="rId232"/>
    <hyperlink ref="H249" r:id="rId233"/>
    <hyperlink ref="H258" r:id="rId234"/>
    <hyperlink ref="H232" r:id="rId235"/>
    <hyperlink ref="G266" r:id="rId236"/>
    <hyperlink ref="H266" r:id="rId237"/>
    <hyperlink ref="H209" r:id="rId238"/>
    <hyperlink ref="H70" r:id="rId239"/>
    <hyperlink ref="H186" r:id="rId240"/>
    <hyperlink ref="H88" r:id="rId241"/>
    <hyperlink ref="H28" r:id="rId242"/>
    <hyperlink ref="H77" r:id="rId243"/>
    <hyperlink ref="H206" r:id="rId244"/>
    <hyperlink ref="H248" r:id="rId245"/>
    <hyperlink ref="H63" r:id="rId246"/>
    <hyperlink ref="H60" r:id="rId247"/>
    <hyperlink ref="H176" r:id="rId248"/>
    <hyperlink ref="H148" r:id="rId249"/>
    <hyperlink ref="H57" r:id="rId250"/>
    <hyperlink ref="H230" r:id="rId251"/>
    <hyperlink ref="H159" r:id="rId252"/>
    <hyperlink ref="H263" r:id="rId253"/>
    <hyperlink ref="H157" r:id="rId254"/>
    <hyperlink ref="H41" r:id="rId255"/>
    <hyperlink ref="H241" r:id="rId256"/>
    <hyperlink ref="H100" r:id="rId257"/>
    <hyperlink ref="H16" r:id="rId258"/>
    <hyperlink ref="H87" r:id="rId259"/>
    <hyperlink ref="H11" r:id="rId260"/>
    <hyperlink ref="H21" r:id="rId261"/>
    <hyperlink ref="H150" r:id="rId262"/>
    <hyperlink ref="H25" r:id="rId263"/>
    <hyperlink ref="H38" r:id="rId264"/>
    <hyperlink ref="H119" r:id="rId265"/>
    <hyperlink ref="H32" r:id="rId266"/>
    <hyperlink ref="H195" r:id="rId267"/>
    <hyperlink ref="H85" r:id="rId268"/>
    <hyperlink ref="H5" r:id="rId269"/>
  </hyperlinks>
  <pageMargins left="0.7" right="0.7" top="0.75" bottom="0.75" header="0.3" footer="0.3"/>
  <pageSetup paperSize="9" orientation="portrait" r:id="rId27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63"/>
  <sheetViews>
    <sheetView zoomScale="85" zoomScaleNormal="85" workbookViewId="0">
      <pane xSplit="3" ySplit="1" topLeftCell="D2" activePane="bottomRight" state="frozen"/>
      <selection pane="topRight" activeCell="D1" sqref="D1"/>
      <selection pane="bottomLeft" activeCell="A2" sqref="A2"/>
      <selection pane="bottomRight" activeCell="C1" sqref="C1"/>
    </sheetView>
  </sheetViews>
  <sheetFormatPr defaultRowHeight="14.4" x14ac:dyDescent="0.3"/>
  <cols>
    <col min="1" max="1" width="5.21875" bestFit="1" customWidth="1"/>
    <col min="2" max="2" width="5.77734375" bestFit="1" customWidth="1"/>
    <col min="3" max="3" width="18.33203125" customWidth="1"/>
    <col min="4" max="4" width="23.77734375" customWidth="1"/>
    <col min="5" max="5" width="43" customWidth="1"/>
    <col min="6" max="6" width="38.109375" customWidth="1"/>
    <col min="7" max="7" width="14.44140625" bestFit="1" customWidth="1"/>
    <col min="8" max="8" width="27.88671875" customWidth="1"/>
    <col min="9" max="9" width="250.44140625" bestFit="1" customWidth="1"/>
    <col min="10" max="10" width="9.6640625" bestFit="1" customWidth="1"/>
    <col min="11" max="11" width="19" customWidth="1"/>
    <col min="12" max="12" width="183" bestFit="1" customWidth="1"/>
  </cols>
  <sheetData>
    <row r="1" spans="1:12" x14ac:dyDescent="0.3">
      <c r="A1" s="3" t="s">
        <v>1111</v>
      </c>
      <c r="B1" s="3" t="s">
        <v>1088</v>
      </c>
      <c r="C1" s="3" t="s">
        <v>1112</v>
      </c>
      <c r="D1" s="3" t="s">
        <v>1113</v>
      </c>
      <c r="E1" s="3" t="s">
        <v>1114</v>
      </c>
      <c r="F1" s="3" t="s">
        <v>1115</v>
      </c>
      <c r="G1" s="3" t="s">
        <v>1116</v>
      </c>
      <c r="H1" s="3" t="s">
        <v>1342</v>
      </c>
      <c r="I1" s="3" t="s">
        <v>1343</v>
      </c>
      <c r="J1" s="3" t="s">
        <v>1117</v>
      </c>
      <c r="K1" s="3" t="s">
        <v>1118</v>
      </c>
      <c r="L1" s="3" t="s">
        <v>1119</v>
      </c>
    </row>
    <row r="2" spans="1:12" x14ac:dyDescent="0.3">
      <c r="A2" s="4">
        <v>1</v>
      </c>
      <c r="B2" s="4">
        <v>2006</v>
      </c>
      <c r="C2" s="4" t="s">
        <v>1120</v>
      </c>
      <c r="D2" s="4" t="s">
        <v>670</v>
      </c>
      <c r="E2" s="4">
        <v>754</v>
      </c>
      <c r="F2" s="4">
        <v>144</v>
      </c>
      <c r="G2" s="4">
        <f>E2-F2</f>
        <v>610</v>
      </c>
      <c r="H2" s="4">
        <v>754</v>
      </c>
      <c r="I2" s="4" t="s">
        <v>1121</v>
      </c>
      <c r="J2" s="4">
        <f>610-30</f>
        <v>580</v>
      </c>
      <c r="K2" s="4"/>
      <c r="L2" s="4" t="s">
        <v>1122</v>
      </c>
    </row>
    <row r="3" spans="1:12" x14ac:dyDescent="0.3">
      <c r="A3" s="4">
        <v>2</v>
      </c>
      <c r="B3" s="4">
        <v>2001</v>
      </c>
      <c r="C3" s="4" t="s">
        <v>1123</v>
      </c>
      <c r="D3" s="4" t="s">
        <v>1124</v>
      </c>
      <c r="E3" s="4"/>
      <c r="F3" s="4"/>
      <c r="G3" s="4"/>
      <c r="H3" s="4">
        <v>34</v>
      </c>
      <c r="I3" s="4"/>
      <c r="J3" s="4">
        <v>34</v>
      </c>
      <c r="K3" s="4"/>
      <c r="L3" s="4"/>
    </row>
    <row r="4" spans="1:12" x14ac:dyDescent="0.3">
      <c r="A4" s="4">
        <v>3</v>
      </c>
      <c r="B4" s="4">
        <v>2003</v>
      </c>
      <c r="C4" s="4" t="s">
        <v>1125</v>
      </c>
      <c r="D4" s="4" t="s">
        <v>1124</v>
      </c>
      <c r="E4" s="4"/>
      <c r="F4" s="4"/>
      <c r="G4" s="4"/>
      <c r="H4" s="4">
        <v>57</v>
      </c>
      <c r="I4" s="4"/>
      <c r="J4" s="4">
        <v>57</v>
      </c>
      <c r="K4" s="4"/>
      <c r="L4" s="4"/>
    </row>
    <row r="5" spans="1:12" x14ac:dyDescent="0.3">
      <c r="A5" s="4">
        <v>4</v>
      </c>
      <c r="B5" s="4">
        <v>1993</v>
      </c>
      <c r="C5" s="4" t="s">
        <v>1126</v>
      </c>
      <c r="D5" s="4" t="s">
        <v>1124</v>
      </c>
      <c r="E5" s="4"/>
      <c r="F5" s="4"/>
      <c r="G5" s="4"/>
      <c r="H5" s="4">
        <v>27</v>
      </c>
      <c r="I5" s="4"/>
      <c r="J5" s="4">
        <v>27</v>
      </c>
      <c r="K5" s="4"/>
      <c r="L5" s="4"/>
    </row>
    <row r="6" spans="1:12" x14ac:dyDescent="0.3">
      <c r="A6" s="4">
        <v>5</v>
      </c>
      <c r="B6" s="4">
        <v>2011</v>
      </c>
      <c r="C6" s="4" t="s">
        <v>1127</v>
      </c>
      <c r="D6" s="4" t="s">
        <v>670</v>
      </c>
      <c r="E6" s="4">
        <v>896</v>
      </c>
      <c r="F6" s="4"/>
      <c r="G6" s="4"/>
      <c r="H6" s="4">
        <v>896</v>
      </c>
      <c r="I6" s="4" t="s">
        <v>1128</v>
      </c>
      <c r="J6" s="4">
        <v>634</v>
      </c>
      <c r="K6" s="4"/>
      <c r="L6" s="4"/>
    </row>
    <row r="7" spans="1:12" x14ac:dyDescent="0.3">
      <c r="A7" s="4">
        <v>6</v>
      </c>
      <c r="B7" s="4">
        <v>1994</v>
      </c>
      <c r="C7" s="4" t="s">
        <v>1129</v>
      </c>
      <c r="D7" s="4" t="s">
        <v>1124</v>
      </c>
      <c r="E7" s="4"/>
      <c r="F7" s="4"/>
      <c r="G7" s="4"/>
      <c r="H7" s="4">
        <v>22</v>
      </c>
      <c r="I7" s="4"/>
      <c r="J7" s="4">
        <v>22</v>
      </c>
      <c r="K7" s="4"/>
      <c r="L7" s="4"/>
    </row>
    <row r="8" spans="1:12" x14ac:dyDescent="0.3">
      <c r="A8" s="4">
        <v>7</v>
      </c>
      <c r="B8" s="4">
        <v>1997</v>
      </c>
      <c r="C8" s="4" t="s">
        <v>1130</v>
      </c>
      <c r="D8" s="4" t="s">
        <v>1124</v>
      </c>
      <c r="E8" s="4"/>
      <c r="F8" s="4"/>
      <c r="G8" s="4"/>
      <c r="H8" s="4">
        <v>180</v>
      </c>
      <c r="I8" s="4"/>
      <c r="J8" s="4">
        <v>180</v>
      </c>
      <c r="K8" s="4"/>
      <c r="L8" s="4"/>
    </row>
    <row r="9" spans="1:12" x14ac:dyDescent="0.3">
      <c r="A9" s="4">
        <v>8</v>
      </c>
      <c r="B9" s="4">
        <v>2000</v>
      </c>
      <c r="C9" s="4" t="s">
        <v>1131</v>
      </c>
      <c r="D9" s="4" t="s">
        <v>1124</v>
      </c>
      <c r="E9" s="4"/>
      <c r="F9" s="4"/>
      <c r="G9" s="4"/>
      <c r="H9" s="4">
        <v>12</v>
      </c>
      <c r="I9" s="4"/>
      <c r="J9" s="4">
        <v>12</v>
      </c>
      <c r="K9" s="4"/>
      <c r="L9" s="4"/>
    </row>
    <row r="10" spans="1:12" x14ac:dyDescent="0.3">
      <c r="A10" s="4">
        <v>9</v>
      </c>
      <c r="B10" s="4">
        <v>1999</v>
      </c>
      <c r="C10" s="4" t="s">
        <v>1132</v>
      </c>
      <c r="D10" s="4" t="s">
        <v>1124</v>
      </c>
      <c r="E10" s="4"/>
      <c r="F10" s="4"/>
      <c r="G10" s="4"/>
      <c r="H10" s="4">
        <v>23</v>
      </c>
      <c r="I10" s="4"/>
      <c r="J10" s="4">
        <v>23</v>
      </c>
      <c r="K10" s="4"/>
      <c r="L10" s="4"/>
    </row>
    <row r="11" spans="1:12" x14ac:dyDescent="0.3">
      <c r="A11" s="4">
        <v>10</v>
      </c>
      <c r="B11" s="4">
        <v>1999</v>
      </c>
      <c r="C11" s="4" t="s">
        <v>1133</v>
      </c>
      <c r="D11" s="4" t="s">
        <v>1124</v>
      </c>
      <c r="E11" s="4"/>
      <c r="F11" s="4"/>
      <c r="G11" s="4"/>
      <c r="H11" s="4">
        <v>120</v>
      </c>
      <c r="I11" s="4"/>
      <c r="J11" s="4">
        <v>120</v>
      </c>
      <c r="K11" s="4"/>
      <c r="L11" s="4"/>
    </row>
    <row r="12" spans="1:12" x14ac:dyDescent="0.3">
      <c r="A12" s="4">
        <v>11</v>
      </c>
      <c r="B12" s="4">
        <v>2008</v>
      </c>
      <c r="C12" s="4" t="s">
        <v>1134</v>
      </c>
      <c r="D12" s="4" t="s">
        <v>670</v>
      </c>
      <c r="E12" s="4">
        <f>232+54</f>
        <v>286</v>
      </c>
      <c r="F12" s="4">
        <v>60</v>
      </c>
      <c r="G12" s="4"/>
      <c r="H12" s="4">
        <v>286</v>
      </c>
      <c r="I12" s="4" t="s">
        <v>1135</v>
      </c>
      <c r="J12" s="4">
        <v>226</v>
      </c>
      <c r="K12" s="4"/>
      <c r="L12" s="4"/>
    </row>
    <row r="13" spans="1:12" ht="72" x14ac:dyDescent="0.3">
      <c r="A13" s="4">
        <v>12</v>
      </c>
      <c r="B13" s="4">
        <v>2002</v>
      </c>
      <c r="C13" s="4" t="s">
        <v>1136</v>
      </c>
      <c r="D13" s="4" t="s">
        <v>670</v>
      </c>
      <c r="E13" s="4">
        <v>442</v>
      </c>
      <c r="F13" s="4" t="s">
        <v>1137</v>
      </c>
      <c r="G13" s="4"/>
      <c r="H13" s="4">
        <v>442</v>
      </c>
      <c r="I13" s="5" t="s">
        <v>1138</v>
      </c>
      <c r="J13" s="4">
        <v>398</v>
      </c>
      <c r="K13" s="4"/>
      <c r="L13" s="5" t="s">
        <v>1138</v>
      </c>
    </row>
    <row r="14" spans="1:12" x14ac:dyDescent="0.3">
      <c r="A14" s="4">
        <v>13</v>
      </c>
      <c r="B14" s="4">
        <v>1999</v>
      </c>
      <c r="C14" s="4" t="s">
        <v>1139</v>
      </c>
      <c r="D14" s="4" t="s">
        <v>1124</v>
      </c>
      <c r="E14" s="4"/>
      <c r="F14" s="4"/>
      <c r="G14" s="4"/>
      <c r="H14" s="4">
        <v>45</v>
      </c>
      <c r="I14" s="4"/>
      <c r="J14" s="4">
        <v>45</v>
      </c>
      <c r="K14" s="4"/>
      <c r="L14" s="4"/>
    </row>
    <row r="15" spans="1:12" x14ac:dyDescent="0.3">
      <c r="A15" s="4">
        <v>14</v>
      </c>
      <c r="B15" s="4">
        <v>2011</v>
      </c>
      <c r="C15" s="4" t="s">
        <v>1140</v>
      </c>
      <c r="D15" s="4" t="s">
        <v>670</v>
      </c>
      <c r="E15" s="4">
        <v>176</v>
      </c>
      <c r="F15" s="4"/>
      <c r="G15" s="4"/>
      <c r="H15" s="4">
        <v>176</v>
      </c>
      <c r="I15" s="4" t="s">
        <v>1141</v>
      </c>
      <c r="J15" s="4">
        <v>61</v>
      </c>
      <c r="K15" s="4"/>
      <c r="L15" s="4"/>
    </row>
    <row r="16" spans="1:12" x14ac:dyDescent="0.3">
      <c r="A16" s="4">
        <v>15</v>
      </c>
      <c r="B16" s="4">
        <v>2009</v>
      </c>
      <c r="C16" s="4" t="s">
        <v>1142</v>
      </c>
      <c r="D16" s="4" t="s">
        <v>670</v>
      </c>
      <c r="E16" s="4">
        <v>109</v>
      </c>
      <c r="F16" s="4"/>
      <c r="G16" s="4"/>
      <c r="H16" s="4">
        <v>109</v>
      </c>
      <c r="I16" s="4" t="s">
        <v>1143</v>
      </c>
      <c r="J16" s="4">
        <v>60</v>
      </c>
      <c r="K16" s="4"/>
      <c r="L16" s="4"/>
    </row>
    <row r="17" spans="1:12" x14ac:dyDescent="0.3">
      <c r="A17" s="4">
        <v>16</v>
      </c>
      <c r="B17" s="4">
        <v>2008</v>
      </c>
      <c r="C17" s="4" t="s">
        <v>1144</v>
      </c>
      <c r="D17" s="4" t="s">
        <v>1124</v>
      </c>
      <c r="E17" s="4"/>
      <c r="F17" s="4"/>
      <c r="G17" s="4"/>
      <c r="H17" s="4">
        <v>45</v>
      </c>
      <c r="I17" s="4"/>
      <c r="J17" s="4">
        <v>45</v>
      </c>
      <c r="K17" s="4"/>
      <c r="L17" s="4"/>
    </row>
    <row r="18" spans="1:12" ht="100.8" x14ac:dyDescent="0.3">
      <c r="A18" s="4">
        <v>17</v>
      </c>
      <c r="B18" s="4">
        <v>2000</v>
      </c>
      <c r="C18" s="4" t="s">
        <v>1145</v>
      </c>
      <c r="D18" s="4" t="s">
        <v>670</v>
      </c>
      <c r="E18" s="4"/>
      <c r="F18" s="4"/>
      <c r="G18" s="4"/>
      <c r="H18" s="4">
        <v>2835</v>
      </c>
      <c r="I18" s="5" t="s">
        <v>1146</v>
      </c>
      <c r="J18" s="4">
        <v>64</v>
      </c>
      <c r="K18" s="4"/>
      <c r="L18" s="5" t="s">
        <v>1147</v>
      </c>
    </row>
    <row r="19" spans="1:12" x14ac:dyDescent="0.3">
      <c r="A19" s="4">
        <v>18</v>
      </c>
      <c r="B19" s="4">
        <v>1999</v>
      </c>
      <c r="C19" s="4" t="s">
        <v>1148</v>
      </c>
      <c r="D19" s="4" t="s">
        <v>1124</v>
      </c>
      <c r="E19" s="4"/>
      <c r="F19" s="4"/>
      <c r="G19" s="4"/>
      <c r="H19" s="4">
        <v>89</v>
      </c>
      <c r="I19" s="4"/>
      <c r="J19" s="4">
        <v>89</v>
      </c>
      <c r="K19" s="4"/>
      <c r="L19" s="4"/>
    </row>
    <row r="20" spans="1:12" x14ac:dyDescent="0.3">
      <c r="A20" s="4">
        <v>19</v>
      </c>
      <c r="B20" s="4">
        <v>1996</v>
      </c>
      <c r="C20" s="4" t="s">
        <v>1149</v>
      </c>
      <c r="D20" s="4" t="s">
        <v>1124</v>
      </c>
      <c r="E20" s="4"/>
      <c r="F20" s="4"/>
      <c r="G20" s="4"/>
      <c r="H20" s="4">
        <v>10</v>
      </c>
      <c r="I20" s="4"/>
      <c r="J20" s="4">
        <v>10</v>
      </c>
      <c r="K20" s="4"/>
      <c r="L20" s="4"/>
    </row>
    <row r="21" spans="1:12" x14ac:dyDescent="0.3">
      <c r="A21" s="4">
        <v>20</v>
      </c>
      <c r="B21" s="4">
        <v>1994</v>
      </c>
      <c r="C21" s="4" t="s">
        <v>1150</v>
      </c>
      <c r="D21" s="4" t="s">
        <v>1124</v>
      </c>
      <c r="E21" s="4"/>
      <c r="F21" s="4"/>
      <c r="G21" s="4"/>
      <c r="H21" s="4">
        <v>10</v>
      </c>
      <c r="I21" s="4"/>
      <c r="J21" s="4">
        <v>10</v>
      </c>
      <c r="K21" s="4"/>
      <c r="L21" s="4"/>
    </row>
    <row r="22" spans="1:12" x14ac:dyDescent="0.3">
      <c r="A22" s="4">
        <v>21</v>
      </c>
      <c r="B22" s="4">
        <v>2004</v>
      </c>
      <c r="C22" s="4" t="s">
        <v>1151</v>
      </c>
      <c r="D22" s="4" t="s">
        <v>1124</v>
      </c>
      <c r="E22" s="4"/>
      <c r="F22" s="4"/>
      <c r="G22" s="4"/>
      <c r="H22" s="4">
        <v>120</v>
      </c>
      <c r="I22" s="4"/>
      <c r="J22" s="4">
        <v>120</v>
      </c>
      <c r="K22" s="4"/>
      <c r="L22" s="4"/>
    </row>
    <row r="23" spans="1:12" x14ac:dyDescent="0.3">
      <c r="A23" s="4">
        <v>22</v>
      </c>
      <c r="B23" s="4">
        <v>1983</v>
      </c>
      <c r="C23" s="4" t="s">
        <v>1152</v>
      </c>
      <c r="D23" s="4" t="s">
        <v>1124</v>
      </c>
      <c r="E23" s="4"/>
      <c r="F23" s="4"/>
      <c r="G23" s="4"/>
      <c r="H23" s="4">
        <v>29</v>
      </c>
      <c r="I23" s="4"/>
      <c r="J23" s="4">
        <v>29</v>
      </c>
      <c r="K23" s="4"/>
      <c r="L23" s="4"/>
    </row>
    <row r="24" spans="1:12" ht="28.8" x14ac:dyDescent="0.3">
      <c r="A24" s="4">
        <v>23</v>
      </c>
      <c r="B24" s="4">
        <v>2009</v>
      </c>
      <c r="C24" s="4" t="s">
        <v>1153</v>
      </c>
      <c r="D24" s="4" t="s">
        <v>670</v>
      </c>
      <c r="E24" s="4"/>
      <c r="F24" s="4"/>
      <c r="G24" s="4"/>
      <c r="H24" s="4">
        <v>120</v>
      </c>
      <c r="I24" s="5" t="s">
        <v>1154</v>
      </c>
      <c r="J24" s="4">
        <v>82</v>
      </c>
      <c r="K24" s="4"/>
      <c r="L24" s="4"/>
    </row>
    <row r="25" spans="1:12" x14ac:dyDescent="0.3">
      <c r="A25" s="4">
        <v>24</v>
      </c>
      <c r="B25" s="4">
        <v>2005</v>
      </c>
      <c r="C25" s="4" t="s">
        <v>1155</v>
      </c>
      <c r="D25" s="4" t="s">
        <v>1124</v>
      </c>
      <c r="E25" s="4"/>
      <c r="F25" s="4"/>
      <c r="G25" s="4"/>
      <c r="H25" s="4">
        <v>97</v>
      </c>
      <c r="I25" s="4"/>
      <c r="J25" s="4">
        <v>97</v>
      </c>
      <c r="K25" s="4"/>
      <c r="L25" s="4"/>
    </row>
    <row r="26" spans="1:12" x14ac:dyDescent="0.3">
      <c r="A26" s="4">
        <v>25</v>
      </c>
      <c r="B26" s="4">
        <v>2000</v>
      </c>
      <c r="C26" s="4" t="s">
        <v>1156</v>
      </c>
      <c r="D26" s="4" t="s">
        <v>1124</v>
      </c>
      <c r="E26" s="4"/>
      <c r="F26" s="4"/>
      <c r="G26" s="4"/>
      <c r="H26" s="4">
        <v>150</v>
      </c>
      <c r="I26" s="4"/>
      <c r="J26" s="4">
        <v>150</v>
      </c>
      <c r="K26" s="4"/>
      <c r="L26" s="4"/>
    </row>
    <row r="27" spans="1:12" x14ac:dyDescent="0.3">
      <c r="A27" s="4">
        <v>26</v>
      </c>
      <c r="B27" s="4">
        <v>1998</v>
      </c>
      <c r="C27" s="4" t="s">
        <v>1157</v>
      </c>
      <c r="D27" s="4" t="s">
        <v>1124</v>
      </c>
      <c r="E27" s="4"/>
      <c r="F27" s="4"/>
      <c r="G27" s="4"/>
      <c r="H27" s="4">
        <v>54</v>
      </c>
      <c r="I27" s="4"/>
      <c r="J27" s="4">
        <v>54</v>
      </c>
      <c r="K27" s="4"/>
      <c r="L27" s="4"/>
    </row>
    <row r="28" spans="1:12" x14ac:dyDescent="0.3">
      <c r="A28" s="4">
        <v>27</v>
      </c>
      <c r="B28" s="4">
        <v>2005</v>
      </c>
      <c r="C28" s="4" t="s">
        <v>1158</v>
      </c>
      <c r="D28" s="4" t="s">
        <v>1124</v>
      </c>
      <c r="E28" s="4"/>
      <c r="F28" s="4"/>
      <c r="G28" s="4"/>
      <c r="H28" s="4">
        <v>120</v>
      </c>
      <c r="I28" s="4"/>
      <c r="J28" s="4">
        <v>120</v>
      </c>
      <c r="K28" s="4"/>
      <c r="L28" s="4"/>
    </row>
    <row r="29" spans="1:12" x14ac:dyDescent="0.3">
      <c r="A29" s="4">
        <v>28</v>
      </c>
      <c r="B29" s="4">
        <v>2011</v>
      </c>
      <c r="C29" s="4" t="s">
        <v>1159</v>
      </c>
      <c r="D29" s="4" t="s">
        <v>1124</v>
      </c>
      <c r="E29" s="4"/>
      <c r="F29" s="4"/>
      <c r="G29" s="4"/>
      <c r="H29" s="4">
        <v>135</v>
      </c>
      <c r="I29" s="4"/>
      <c r="J29" s="4">
        <v>135</v>
      </c>
      <c r="K29" s="4"/>
      <c r="L29" s="4"/>
    </row>
    <row r="30" spans="1:12" x14ac:dyDescent="0.3">
      <c r="A30" s="4">
        <v>29</v>
      </c>
      <c r="B30" s="4">
        <v>1995</v>
      </c>
      <c r="C30" s="4" t="s">
        <v>1160</v>
      </c>
      <c r="D30" s="4" t="s">
        <v>1124</v>
      </c>
      <c r="E30" s="4"/>
      <c r="F30" s="4"/>
      <c r="G30" s="4"/>
      <c r="H30" s="4">
        <v>136</v>
      </c>
      <c r="I30" s="4"/>
      <c r="J30" s="4">
        <v>136</v>
      </c>
      <c r="K30" s="4"/>
      <c r="L30" s="4"/>
    </row>
    <row r="31" spans="1:12" ht="100.8" x14ac:dyDescent="0.3">
      <c r="A31" s="4">
        <v>30</v>
      </c>
      <c r="B31" s="4">
        <v>2006</v>
      </c>
      <c r="C31" s="4" t="s">
        <v>1161</v>
      </c>
      <c r="D31" s="4" t="s">
        <v>670</v>
      </c>
      <c r="E31" s="4">
        <v>464</v>
      </c>
      <c r="F31" s="4"/>
      <c r="G31" s="4"/>
      <c r="H31" s="4">
        <v>464</v>
      </c>
      <c r="I31" s="4" t="s">
        <v>1162</v>
      </c>
      <c r="J31" s="4">
        <v>405</v>
      </c>
      <c r="K31" s="4"/>
      <c r="L31" s="5" t="s">
        <v>1163</v>
      </c>
    </row>
    <row r="32" spans="1:12" x14ac:dyDescent="0.3">
      <c r="A32" s="4">
        <v>31</v>
      </c>
      <c r="B32" s="4">
        <v>1999</v>
      </c>
      <c r="C32" s="4" t="s">
        <v>1164</v>
      </c>
      <c r="D32" s="4" t="s">
        <v>1124</v>
      </c>
      <c r="E32" s="4"/>
      <c r="F32" s="4"/>
      <c r="G32" s="4"/>
      <c r="H32" s="4">
        <v>938</v>
      </c>
      <c r="I32" s="4"/>
      <c r="J32" s="4">
        <v>938</v>
      </c>
      <c r="K32" s="4"/>
      <c r="L32" s="4"/>
    </row>
    <row r="33" spans="1:12" x14ac:dyDescent="0.3">
      <c r="A33" s="4">
        <v>32</v>
      </c>
      <c r="B33" s="4">
        <v>1993</v>
      </c>
      <c r="C33" s="4" t="s">
        <v>1165</v>
      </c>
      <c r="D33" s="4" t="s">
        <v>1124</v>
      </c>
      <c r="E33" s="4" t="s">
        <v>1166</v>
      </c>
      <c r="F33" s="4"/>
      <c r="G33" s="4"/>
      <c r="H33" s="4">
        <v>500</v>
      </c>
      <c r="I33" s="4" t="s">
        <v>1167</v>
      </c>
      <c r="J33" s="4">
        <v>300</v>
      </c>
      <c r="K33" s="4"/>
      <c r="L33" s="4"/>
    </row>
    <row r="34" spans="1:12" x14ac:dyDescent="0.3">
      <c r="A34" s="4">
        <v>33</v>
      </c>
      <c r="B34" s="4">
        <v>2004</v>
      </c>
      <c r="C34" s="4" t="s">
        <v>1168</v>
      </c>
      <c r="D34" s="4" t="s">
        <v>670</v>
      </c>
      <c r="E34" s="4"/>
      <c r="F34" s="4"/>
      <c r="G34" s="4">
        <v>184</v>
      </c>
      <c r="H34" s="4">
        <v>184</v>
      </c>
      <c r="I34" s="4" t="s">
        <v>1169</v>
      </c>
      <c r="J34" s="4">
        <v>153</v>
      </c>
      <c r="K34" s="4"/>
      <c r="L34" s="4"/>
    </row>
    <row r="35" spans="1:12" x14ac:dyDescent="0.3">
      <c r="A35" s="4">
        <v>34</v>
      </c>
      <c r="B35" s="4">
        <v>2007</v>
      </c>
      <c r="C35" s="4" t="s">
        <v>1170</v>
      </c>
      <c r="D35" s="4" t="s">
        <v>670</v>
      </c>
      <c r="E35" s="4"/>
      <c r="F35" s="4"/>
      <c r="G35" s="5">
        <v>1578</v>
      </c>
      <c r="H35" s="5">
        <v>1578</v>
      </c>
      <c r="I35" s="4">
        <v>93</v>
      </c>
      <c r="J35" s="4">
        <v>1485</v>
      </c>
      <c r="K35" s="4"/>
      <c r="L35" s="4"/>
    </row>
    <row r="36" spans="1:12" x14ac:dyDescent="0.3">
      <c r="A36" s="4">
        <v>35</v>
      </c>
      <c r="B36" s="4">
        <v>1994</v>
      </c>
      <c r="C36" s="4" t="s">
        <v>1171</v>
      </c>
      <c r="D36" s="4" t="s">
        <v>1124</v>
      </c>
      <c r="E36" s="4"/>
      <c r="F36" s="4"/>
      <c r="G36" s="4"/>
      <c r="H36" s="4">
        <v>128</v>
      </c>
      <c r="I36" s="4"/>
      <c r="J36" s="4">
        <v>128</v>
      </c>
      <c r="K36" s="4"/>
      <c r="L36" s="4"/>
    </row>
    <row r="37" spans="1:12" x14ac:dyDescent="0.3">
      <c r="A37" s="4">
        <v>36</v>
      </c>
      <c r="B37" s="4">
        <v>2001</v>
      </c>
      <c r="C37" s="4" t="s">
        <v>1172</v>
      </c>
      <c r="D37" s="4" t="s">
        <v>1124</v>
      </c>
      <c r="E37" s="4"/>
      <c r="F37" s="4"/>
      <c r="G37" s="4"/>
      <c r="H37" s="4">
        <v>102</v>
      </c>
      <c r="I37" s="4"/>
      <c r="J37" s="4">
        <v>102</v>
      </c>
      <c r="K37" s="4"/>
      <c r="L37" s="5" t="s">
        <v>1173</v>
      </c>
    </row>
    <row r="38" spans="1:12" x14ac:dyDescent="0.3">
      <c r="A38" s="4">
        <v>37</v>
      </c>
      <c r="B38" s="4">
        <v>1996</v>
      </c>
      <c r="C38" s="4" t="s">
        <v>1174</v>
      </c>
      <c r="D38" s="4" t="s">
        <v>1124</v>
      </c>
      <c r="E38" s="4"/>
      <c r="F38" s="4"/>
      <c r="G38" s="4"/>
      <c r="H38" s="4">
        <v>288</v>
      </c>
      <c r="I38" s="4"/>
      <c r="J38" s="4">
        <v>288</v>
      </c>
      <c r="K38" s="4"/>
      <c r="L38" s="4"/>
    </row>
    <row r="39" spans="1:12" x14ac:dyDescent="0.3">
      <c r="A39" s="4">
        <v>38</v>
      </c>
      <c r="B39" s="4">
        <v>1984</v>
      </c>
      <c r="C39" s="4" t="s">
        <v>1175</v>
      </c>
      <c r="D39" s="4" t="s">
        <v>1124</v>
      </c>
      <c r="E39" s="4"/>
      <c r="F39" s="4"/>
      <c r="G39" s="4"/>
      <c r="H39" s="4">
        <v>126</v>
      </c>
      <c r="I39" s="4"/>
      <c r="J39" s="4">
        <v>126</v>
      </c>
      <c r="K39" s="4"/>
      <c r="L39" s="4"/>
    </row>
    <row r="40" spans="1:12" x14ac:dyDescent="0.3">
      <c r="A40" s="4">
        <v>39</v>
      </c>
      <c r="B40" s="4">
        <v>1991</v>
      </c>
      <c r="C40" s="4" t="s">
        <v>1176</v>
      </c>
      <c r="D40" s="4" t="s">
        <v>1124</v>
      </c>
      <c r="E40" s="4"/>
      <c r="F40" s="4"/>
      <c r="G40" s="4"/>
      <c r="H40" s="4">
        <v>312</v>
      </c>
      <c r="I40" s="4"/>
      <c r="J40" s="4">
        <v>312</v>
      </c>
      <c r="K40" s="4"/>
      <c r="L40" s="4"/>
    </row>
    <row r="41" spans="1:12" ht="43.2" x14ac:dyDescent="0.3">
      <c r="A41" s="4">
        <v>40</v>
      </c>
      <c r="B41" s="4">
        <v>2008</v>
      </c>
      <c r="C41" s="4" t="s">
        <v>1177</v>
      </c>
      <c r="D41" s="4" t="s">
        <v>670</v>
      </c>
      <c r="E41" s="4">
        <v>181</v>
      </c>
      <c r="F41" s="4"/>
      <c r="G41" s="4">
        <v>160</v>
      </c>
      <c r="H41" s="4">
        <v>181</v>
      </c>
      <c r="I41" s="5" t="s">
        <v>1178</v>
      </c>
      <c r="J41" s="4">
        <v>140</v>
      </c>
      <c r="K41" s="4"/>
      <c r="L41" s="4"/>
    </row>
    <row r="42" spans="1:12" x14ac:dyDescent="0.3">
      <c r="A42" s="4">
        <v>41</v>
      </c>
      <c r="B42" s="4">
        <v>1983</v>
      </c>
      <c r="C42" s="4" t="s">
        <v>1179</v>
      </c>
      <c r="D42" s="4" t="s">
        <v>1124</v>
      </c>
      <c r="E42" s="4"/>
      <c r="F42" s="4"/>
      <c r="G42" s="4"/>
      <c r="H42" s="4">
        <v>54</v>
      </c>
      <c r="I42" s="4"/>
      <c r="J42" s="4">
        <v>54</v>
      </c>
      <c r="K42" s="4"/>
      <c r="L42" s="4"/>
    </row>
    <row r="43" spans="1:12" x14ac:dyDescent="0.3">
      <c r="A43" s="4">
        <v>42</v>
      </c>
      <c r="B43" s="4">
        <v>1996</v>
      </c>
      <c r="C43" s="4" t="s">
        <v>1180</v>
      </c>
      <c r="D43" s="4" t="s">
        <v>1124</v>
      </c>
      <c r="E43" s="4"/>
      <c r="F43" s="4"/>
      <c r="G43" s="4"/>
      <c r="H43" s="4">
        <v>21</v>
      </c>
      <c r="I43" s="4"/>
      <c r="J43" s="4">
        <v>21</v>
      </c>
      <c r="K43" s="4"/>
      <c r="L43" s="4" t="s">
        <v>1181</v>
      </c>
    </row>
    <row r="44" spans="1:12" x14ac:dyDescent="0.3">
      <c r="A44" s="4">
        <v>43</v>
      </c>
      <c r="B44" s="4">
        <v>1994</v>
      </c>
      <c r="C44" s="4" t="s">
        <v>1182</v>
      </c>
      <c r="D44" s="4" t="s">
        <v>1124</v>
      </c>
      <c r="E44" s="4"/>
      <c r="F44" s="4"/>
      <c r="G44" s="4"/>
      <c r="H44" s="4">
        <v>80</v>
      </c>
      <c r="I44" s="4"/>
      <c r="J44" s="4">
        <v>80</v>
      </c>
      <c r="K44" s="4"/>
      <c r="L44" s="4"/>
    </row>
    <row r="45" spans="1:12" ht="28.8" x14ac:dyDescent="0.3">
      <c r="A45" s="4">
        <v>44</v>
      </c>
      <c r="B45" s="4">
        <v>1998</v>
      </c>
      <c r="C45" s="4" t="s">
        <v>1183</v>
      </c>
      <c r="D45" s="4" t="s">
        <v>670</v>
      </c>
      <c r="E45" s="4"/>
      <c r="F45" s="4"/>
      <c r="G45" s="4">
        <f>80+11+18</f>
        <v>109</v>
      </c>
      <c r="H45" s="4">
        <v>109</v>
      </c>
      <c r="I45" s="5" t="s">
        <v>1184</v>
      </c>
      <c r="J45" s="4">
        <v>80</v>
      </c>
      <c r="K45" s="4"/>
      <c r="L45" s="4"/>
    </row>
    <row r="46" spans="1:12" x14ac:dyDescent="0.3">
      <c r="A46" s="4">
        <v>45</v>
      </c>
      <c r="B46" s="4">
        <v>1999</v>
      </c>
      <c r="C46" s="4" t="s">
        <v>1185</v>
      </c>
      <c r="D46" s="4" t="s">
        <v>1124</v>
      </c>
      <c r="E46" s="4"/>
      <c r="F46" s="4"/>
      <c r="G46" s="4"/>
      <c r="H46" s="4">
        <v>63</v>
      </c>
      <c r="I46" s="4"/>
      <c r="J46" s="4">
        <v>63</v>
      </c>
      <c r="K46" s="4"/>
      <c r="L46" s="4"/>
    </row>
    <row r="47" spans="1:12" x14ac:dyDescent="0.3">
      <c r="A47" s="4">
        <v>46</v>
      </c>
      <c r="B47" s="4">
        <v>1997</v>
      </c>
      <c r="C47" s="4" t="s">
        <v>1186</v>
      </c>
      <c r="D47" s="4" t="s">
        <v>1124</v>
      </c>
      <c r="E47" s="4"/>
      <c r="F47" s="4"/>
      <c r="G47" s="4"/>
      <c r="H47" s="4">
        <v>32</v>
      </c>
      <c r="I47" s="4"/>
      <c r="J47" s="4">
        <v>32</v>
      </c>
      <c r="K47" s="4"/>
      <c r="L47" s="4"/>
    </row>
    <row r="48" spans="1:12" x14ac:dyDescent="0.3">
      <c r="A48" s="4">
        <v>47</v>
      </c>
      <c r="B48" s="4">
        <v>2012</v>
      </c>
      <c r="C48" s="4" t="s">
        <v>1187</v>
      </c>
      <c r="D48" s="4" t="s">
        <v>670</v>
      </c>
      <c r="E48" s="4">
        <v>760</v>
      </c>
      <c r="F48" s="4">
        <v>193</v>
      </c>
      <c r="G48" s="4">
        <f>E48-F48</f>
        <v>567</v>
      </c>
      <c r="H48" s="4">
        <v>760</v>
      </c>
      <c r="I48" s="4">
        <v>0</v>
      </c>
      <c r="J48" s="4">
        <v>567</v>
      </c>
      <c r="K48" s="4"/>
      <c r="L48" s="4"/>
    </row>
    <row r="49" spans="1:12" x14ac:dyDescent="0.3">
      <c r="A49" s="4">
        <v>48</v>
      </c>
      <c r="B49" s="4">
        <v>1993</v>
      </c>
      <c r="C49" s="4" t="s">
        <v>1188</v>
      </c>
      <c r="D49" s="4" t="s">
        <v>670</v>
      </c>
      <c r="E49" s="6">
        <v>700</v>
      </c>
      <c r="F49" s="4"/>
      <c r="G49" s="4"/>
      <c r="H49" s="4">
        <v>700</v>
      </c>
      <c r="I49" s="4"/>
      <c r="J49" s="4">
        <v>200</v>
      </c>
      <c r="K49" s="4"/>
      <c r="L49" s="4" t="s">
        <v>1189</v>
      </c>
    </row>
    <row r="50" spans="1:12" x14ac:dyDescent="0.3">
      <c r="A50" s="4">
        <v>49</v>
      </c>
      <c r="B50" s="4">
        <v>2004</v>
      </c>
      <c r="C50" s="4" t="s">
        <v>1190</v>
      </c>
      <c r="D50" s="4" t="s">
        <v>670</v>
      </c>
      <c r="E50" s="4">
        <v>310</v>
      </c>
      <c r="F50" s="4" t="s">
        <v>1191</v>
      </c>
      <c r="G50" s="4">
        <f>E50-28</f>
        <v>282</v>
      </c>
      <c r="H50" s="4">
        <v>310</v>
      </c>
      <c r="I50" s="4"/>
      <c r="J50" s="4">
        <v>282</v>
      </c>
      <c r="K50" s="4"/>
      <c r="L50" s="4"/>
    </row>
    <row r="51" spans="1:12" ht="28.8" x14ac:dyDescent="0.3">
      <c r="A51" s="4">
        <v>50</v>
      </c>
      <c r="B51" s="4">
        <v>2001</v>
      </c>
      <c r="C51" s="4" t="s">
        <v>1192</v>
      </c>
      <c r="D51" s="4" t="s">
        <v>670</v>
      </c>
      <c r="E51" s="4">
        <v>199</v>
      </c>
      <c r="F51" s="4"/>
      <c r="G51" s="4">
        <v>199</v>
      </c>
      <c r="H51" s="4">
        <v>199</v>
      </c>
      <c r="I51" s="4"/>
      <c r="J51" s="4">
        <v>199</v>
      </c>
      <c r="K51" s="4"/>
      <c r="L51" s="5" t="s">
        <v>1193</v>
      </c>
    </row>
    <row r="52" spans="1:12" x14ac:dyDescent="0.3">
      <c r="A52" s="4">
        <v>51</v>
      </c>
      <c r="B52" s="4">
        <v>1991</v>
      </c>
      <c r="C52" s="4" t="s">
        <v>1194</v>
      </c>
      <c r="D52" s="4" t="s">
        <v>1124</v>
      </c>
      <c r="E52" s="4"/>
      <c r="F52" s="4"/>
      <c r="G52" s="4"/>
      <c r="H52" s="4">
        <v>312</v>
      </c>
      <c r="I52" s="4"/>
      <c r="J52" s="4">
        <v>312</v>
      </c>
      <c r="K52" s="4"/>
      <c r="L52" s="4"/>
    </row>
    <row r="53" spans="1:12" x14ac:dyDescent="0.3">
      <c r="A53" s="4">
        <v>52</v>
      </c>
      <c r="B53" s="4">
        <v>1983</v>
      </c>
      <c r="C53" s="4" t="s">
        <v>1195</v>
      </c>
      <c r="D53" s="4" t="s">
        <v>1124</v>
      </c>
      <c r="E53" s="4"/>
      <c r="F53" s="4"/>
      <c r="G53" s="4"/>
      <c r="H53" s="4">
        <v>82</v>
      </c>
      <c r="I53" s="4"/>
      <c r="J53" s="4">
        <v>82</v>
      </c>
      <c r="K53" s="4"/>
      <c r="L53" s="4"/>
    </row>
    <row r="54" spans="1:12" x14ac:dyDescent="0.3">
      <c r="A54" s="4">
        <v>53</v>
      </c>
      <c r="B54" s="4">
        <v>2000</v>
      </c>
      <c r="C54" s="4" t="s">
        <v>1196</v>
      </c>
      <c r="D54" s="4" t="s">
        <v>670</v>
      </c>
      <c r="E54" s="4"/>
      <c r="F54" s="4"/>
      <c r="G54" s="4">
        <v>331</v>
      </c>
      <c r="H54" s="4">
        <v>331</v>
      </c>
      <c r="I54" s="4" t="s">
        <v>1197</v>
      </c>
      <c r="J54" s="4">
        <v>320</v>
      </c>
      <c r="K54" s="4"/>
      <c r="L54" s="4"/>
    </row>
    <row r="55" spans="1:12" x14ac:dyDescent="0.3">
      <c r="A55" s="4">
        <v>54</v>
      </c>
      <c r="B55" s="4">
        <v>2010</v>
      </c>
      <c r="C55" s="4" t="s">
        <v>1198</v>
      </c>
      <c r="D55" s="4" t="s">
        <v>670</v>
      </c>
      <c r="E55" s="4">
        <v>926</v>
      </c>
      <c r="F55" s="4"/>
      <c r="G55" s="4"/>
      <c r="H55" s="4">
        <v>926</v>
      </c>
      <c r="I55" s="4" t="s">
        <v>1199</v>
      </c>
      <c r="J55" s="4">
        <v>405</v>
      </c>
      <c r="K55" s="4">
        <v>8</v>
      </c>
      <c r="L55" s="4"/>
    </row>
    <row r="56" spans="1:12" x14ac:dyDescent="0.3">
      <c r="A56" s="4">
        <v>55</v>
      </c>
      <c r="B56" s="4">
        <v>2010</v>
      </c>
      <c r="C56" s="4" t="s">
        <v>1200</v>
      </c>
      <c r="D56" s="4" t="s">
        <v>1124</v>
      </c>
      <c r="E56" s="4"/>
      <c r="F56" s="4"/>
      <c r="G56" s="4"/>
      <c r="H56" s="4">
        <v>230</v>
      </c>
      <c r="I56" s="4"/>
      <c r="J56" s="4">
        <v>230</v>
      </c>
      <c r="K56" s="4"/>
      <c r="L56" s="4"/>
    </row>
    <row r="57" spans="1:12" ht="28.8" x14ac:dyDescent="0.3">
      <c r="A57" s="4">
        <v>56</v>
      </c>
      <c r="B57" s="4">
        <v>2013</v>
      </c>
      <c r="C57" s="4" t="s">
        <v>1201</v>
      </c>
      <c r="D57" s="4" t="s">
        <v>670</v>
      </c>
      <c r="E57" s="4">
        <v>215</v>
      </c>
      <c r="F57" s="4" t="s">
        <v>1202</v>
      </c>
      <c r="G57" s="4">
        <v>187</v>
      </c>
      <c r="H57" s="4">
        <v>187</v>
      </c>
      <c r="I57" s="5" t="s">
        <v>1203</v>
      </c>
      <c r="J57" s="4">
        <v>120</v>
      </c>
      <c r="K57" s="4">
        <v>7</v>
      </c>
      <c r="L57" s="4"/>
    </row>
    <row r="58" spans="1:12" x14ac:dyDescent="0.3">
      <c r="A58" s="4">
        <v>57</v>
      </c>
      <c r="B58" s="4">
        <v>2007</v>
      </c>
      <c r="C58" s="4" t="s">
        <v>1204</v>
      </c>
      <c r="D58" s="4" t="s">
        <v>670</v>
      </c>
      <c r="E58" s="4">
        <v>1114</v>
      </c>
      <c r="F58" s="4"/>
      <c r="G58" s="4"/>
      <c r="H58" s="4">
        <v>1114</v>
      </c>
      <c r="I58" s="4" t="s">
        <v>1205</v>
      </c>
      <c r="J58" s="4">
        <v>667</v>
      </c>
      <c r="K58" s="4"/>
      <c r="L58" s="4"/>
    </row>
    <row r="59" spans="1:12" x14ac:dyDescent="0.3">
      <c r="A59" s="4">
        <v>58</v>
      </c>
      <c r="B59" s="4">
        <v>1994</v>
      </c>
      <c r="C59" s="4" t="s">
        <v>1206</v>
      </c>
      <c r="D59" s="4" t="s">
        <v>1124</v>
      </c>
      <c r="E59" s="4"/>
      <c r="F59" s="4"/>
      <c r="G59" s="4"/>
      <c r="H59" s="4">
        <v>65</v>
      </c>
      <c r="I59" s="4"/>
      <c r="J59" s="4">
        <v>65</v>
      </c>
      <c r="K59" s="4"/>
      <c r="L59" s="4"/>
    </row>
    <row r="60" spans="1:12" x14ac:dyDescent="0.3">
      <c r="A60" s="4">
        <v>59</v>
      </c>
      <c r="B60" s="4">
        <v>1994</v>
      </c>
      <c r="C60" s="4" t="s">
        <v>1207</v>
      </c>
      <c r="D60" s="4" t="s">
        <v>1124</v>
      </c>
      <c r="E60" s="4"/>
      <c r="F60" s="4"/>
      <c r="G60" s="4"/>
      <c r="H60" s="4">
        <v>31</v>
      </c>
      <c r="I60" s="4"/>
      <c r="J60" s="4">
        <v>31</v>
      </c>
      <c r="K60" s="4"/>
      <c r="L60" s="4"/>
    </row>
    <row r="61" spans="1:12" x14ac:dyDescent="0.3">
      <c r="A61" s="4">
        <v>60</v>
      </c>
      <c r="B61" s="4">
        <v>1995</v>
      </c>
      <c r="C61" s="4" t="s">
        <v>1208</v>
      </c>
      <c r="D61" s="4" t="s">
        <v>1124</v>
      </c>
      <c r="E61" s="4"/>
      <c r="F61" s="4"/>
      <c r="G61" s="4"/>
      <c r="H61" s="4">
        <v>49</v>
      </c>
      <c r="I61" s="4"/>
      <c r="J61" s="4">
        <v>49</v>
      </c>
      <c r="K61" s="4"/>
      <c r="L61" s="4"/>
    </row>
    <row r="62" spans="1:12" x14ac:dyDescent="0.3">
      <c r="A62" s="4">
        <v>61</v>
      </c>
      <c r="B62" s="4">
        <v>2002</v>
      </c>
      <c r="C62" s="4" t="s">
        <v>1209</v>
      </c>
      <c r="D62" s="4" t="s">
        <v>1124</v>
      </c>
      <c r="E62" s="4"/>
      <c r="F62" s="4"/>
      <c r="G62" s="4"/>
      <c r="H62" s="4">
        <v>84</v>
      </c>
      <c r="I62" s="4"/>
      <c r="J62" s="4">
        <v>84</v>
      </c>
      <c r="K62" s="4"/>
      <c r="L62" s="4"/>
    </row>
    <row r="63" spans="1:12" x14ac:dyDescent="0.3">
      <c r="A63" s="4">
        <v>62</v>
      </c>
      <c r="B63" s="4">
        <v>2001</v>
      </c>
      <c r="C63" s="4" t="s">
        <v>1210</v>
      </c>
      <c r="D63" s="4" t="s">
        <v>670</v>
      </c>
      <c r="E63" s="4"/>
      <c r="F63" s="4"/>
      <c r="G63" s="4">
        <v>311</v>
      </c>
      <c r="H63" s="4">
        <v>311</v>
      </c>
      <c r="I63" s="4" t="s">
        <v>1211</v>
      </c>
      <c r="J63" s="4">
        <v>309</v>
      </c>
      <c r="K63" s="4"/>
      <c r="L63" s="4"/>
    </row>
    <row r="64" spans="1:12" ht="86.4" x14ac:dyDescent="0.3">
      <c r="A64" s="4">
        <v>63</v>
      </c>
      <c r="B64" s="4">
        <v>2010</v>
      </c>
      <c r="C64" s="4" t="s">
        <v>1212</v>
      </c>
      <c r="D64" s="4" t="s">
        <v>670</v>
      </c>
      <c r="E64" s="4">
        <v>104</v>
      </c>
      <c r="F64" s="5"/>
      <c r="G64" s="4">
        <f>104-62</f>
        <v>42</v>
      </c>
      <c r="H64" s="4">
        <v>104</v>
      </c>
      <c r="I64" s="5" t="s">
        <v>1213</v>
      </c>
      <c r="J64" s="4">
        <v>42</v>
      </c>
      <c r="K64" s="4">
        <v>4</v>
      </c>
      <c r="L64" s="4"/>
    </row>
    <row r="65" spans="1:12" x14ac:dyDescent="0.3">
      <c r="A65" s="4">
        <v>64</v>
      </c>
      <c r="B65" s="4">
        <v>1994</v>
      </c>
      <c r="C65" s="4" t="s">
        <v>1214</v>
      </c>
      <c r="D65" s="4" t="s">
        <v>1124</v>
      </c>
      <c r="E65" s="4"/>
      <c r="F65" s="4"/>
      <c r="G65" s="4"/>
      <c r="H65" s="4">
        <v>16</v>
      </c>
      <c r="I65" s="4"/>
      <c r="J65" s="4">
        <v>16</v>
      </c>
      <c r="K65" s="4"/>
      <c r="L65" s="4"/>
    </row>
    <row r="66" spans="1:12" x14ac:dyDescent="0.3">
      <c r="A66" s="4">
        <v>65</v>
      </c>
      <c r="B66" s="4">
        <v>2001</v>
      </c>
      <c r="C66" s="4" t="s">
        <v>1215</v>
      </c>
      <c r="D66" s="4" t="s">
        <v>1124</v>
      </c>
      <c r="E66" s="4"/>
      <c r="F66" s="4"/>
      <c r="G66" s="4"/>
      <c r="H66" s="4">
        <v>22</v>
      </c>
      <c r="I66" s="4"/>
      <c r="J66" s="4">
        <v>22</v>
      </c>
      <c r="K66" s="4"/>
      <c r="L66" s="4"/>
    </row>
    <row r="67" spans="1:12" x14ac:dyDescent="0.3">
      <c r="A67" s="4">
        <v>66</v>
      </c>
      <c r="B67" s="4">
        <v>2011</v>
      </c>
      <c r="C67" s="4" t="s">
        <v>1216</v>
      </c>
      <c r="D67" s="4" t="s">
        <v>1124</v>
      </c>
      <c r="E67" s="4"/>
      <c r="F67" s="4"/>
      <c r="G67" s="4"/>
      <c r="H67" s="4">
        <v>1007</v>
      </c>
      <c r="I67" s="4"/>
      <c r="J67" s="4">
        <v>977</v>
      </c>
      <c r="K67" s="4"/>
      <c r="L67" s="4"/>
    </row>
    <row r="68" spans="1:12" x14ac:dyDescent="0.3">
      <c r="A68" s="4">
        <v>67</v>
      </c>
      <c r="B68" s="4">
        <v>2011</v>
      </c>
      <c r="C68" s="4" t="s">
        <v>1217</v>
      </c>
      <c r="D68" s="4" t="s">
        <v>670</v>
      </c>
      <c r="E68" s="4">
        <v>715</v>
      </c>
      <c r="F68" s="4"/>
      <c r="G68" s="4"/>
      <c r="H68" s="4">
        <v>715</v>
      </c>
      <c r="I68" s="4" t="s">
        <v>1218</v>
      </c>
      <c r="J68" s="4">
        <v>506</v>
      </c>
      <c r="K68" s="4"/>
      <c r="L68" s="4"/>
    </row>
    <row r="69" spans="1:12" ht="57.6" x14ac:dyDescent="0.3">
      <c r="A69" s="4">
        <v>68</v>
      </c>
      <c r="B69" s="4">
        <v>2007</v>
      </c>
      <c r="C69" s="4" t="s">
        <v>1219</v>
      </c>
      <c r="D69" s="4" t="s">
        <v>670</v>
      </c>
      <c r="E69" s="5">
        <v>1261</v>
      </c>
      <c r="F69" s="4"/>
      <c r="G69" s="4">
        <v>1261</v>
      </c>
      <c r="H69" s="4">
        <v>1261</v>
      </c>
      <c r="I69" s="4" t="s">
        <v>1220</v>
      </c>
      <c r="J69" s="4">
        <v>1132</v>
      </c>
      <c r="K69" s="4"/>
      <c r="L69" s="5" t="s">
        <v>1221</v>
      </c>
    </row>
    <row r="70" spans="1:12" ht="28.8" x14ac:dyDescent="0.3">
      <c r="A70" s="4">
        <v>69</v>
      </c>
      <c r="B70" s="4">
        <v>1998</v>
      </c>
      <c r="C70" s="4" t="s">
        <v>1222</v>
      </c>
      <c r="D70" s="4" t="s">
        <v>670</v>
      </c>
      <c r="E70" s="4">
        <v>2007</v>
      </c>
      <c r="F70" s="4"/>
      <c r="G70" s="4">
        <v>507</v>
      </c>
      <c r="H70" s="4">
        <v>2007</v>
      </c>
      <c r="I70" s="4"/>
      <c r="J70" s="4">
        <v>120</v>
      </c>
      <c r="K70" s="4"/>
      <c r="L70" s="5" t="s">
        <v>1223</v>
      </c>
    </row>
    <row r="71" spans="1:12" x14ac:dyDescent="0.3">
      <c r="A71" s="4">
        <v>70</v>
      </c>
      <c r="B71" s="4">
        <v>1998</v>
      </c>
      <c r="C71" s="4" t="s">
        <v>1224</v>
      </c>
      <c r="D71" s="4" t="s">
        <v>1124</v>
      </c>
      <c r="E71" s="4"/>
      <c r="F71" s="4"/>
      <c r="G71" s="4"/>
      <c r="H71" s="4">
        <v>371</v>
      </c>
      <c r="I71" s="4"/>
      <c r="J71" s="4">
        <f>210+161</f>
        <v>371</v>
      </c>
      <c r="K71" s="4"/>
      <c r="L71" s="4"/>
    </row>
    <row r="72" spans="1:12" x14ac:dyDescent="0.3">
      <c r="A72" s="4">
        <v>71</v>
      </c>
      <c r="B72" s="4">
        <v>2008</v>
      </c>
      <c r="C72" s="4" t="s">
        <v>1225</v>
      </c>
      <c r="D72" s="4" t="s">
        <v>1124</v>
      </c>
      <c r="E72" s="4"/>
      <c r="F72" s="4"/>
      <c r="G72" s="4"/>
      <c r="H72" s="4">
        <v>371</v>
      </c>
      <c r="I72" s="4"/>
      <c r="J72" s="4">
        <f>210+161</f>
        <v>371</v>
      </c>
      <c r="K72" s="4"/>
      <c r="L72" s="4"/>
    </row>
    <row r="73" spans="1:12" ht="43.2" x14ac:dyDescent="0.3">
      <c r="A73" s="4">
        <v>72</v>
      </c>
      <c r="B73" s="4">
        <v>2014</v>
      </c>
      <c r="C73" s="4" t="s">
        <v>1226</v>
      </c>
      <c r="D73" s="4" t="s">
        <v>670</v>
      </c>
      <c r="E73" s="4">
        <v>811</v>
      </c>
      <c r="F73" s="4"/>
      <c r="G73" s="4">
        <v>811</v>
      </c>
      <c r="H73" s="4">
        <v>811</v>
      </c>
      <c r="I73" s="5" t="s">
        <v>1227</v>
      </c>
      <c r="J73" s="4">
        <v>124</v>
      </c>
      <c r="K73" s="4">
        <v>8</v>
      </c>
      <c r="L73" s="4"/>
    </row>
    <row r="74" spans="1:12" x14ac:dyDescent="0.3">
      <c r="A74" s="4">
        <v>73</v>
      </c>
      <c r="B74" s="4">
        <v>1996</v>
      </c>
      <c r="C74" s="4" t="s">
        <v>1228</v>
      </c>
      <c r="D74" s="4" t="s">
        <v>1124</v>
      </c>
      <c r="E74" s="4"/>
      <c r="F74" s="4"/>
      <c r="G74" s="4"/>
      <c r="H74" s="4">
        <v>88</v>
      </c>
      <c r="I74" s="4"/>
      <c r="J74" s="4">
        <v>88</v>
      </c>
      <c r="K74" s="4"/>
      <c r="L74" s="4"/>
    </row>
    <row r="75" spans="1:12" x14ac:dyDescent="0.3">
      <c r="A75" s="4">
        <v>74</v>
      </c>
      <c r="B75" s="4">
        <v>2009</v>
      </c>
      <c r="C75" s="4" t="s">
        <v>1229</v>
      </c>
      <c r="D75" s="4" t="s">
        <v>670</v>
      </c>
      <c r="E75" s="4">
        <v>371</v>
      </c>
      <c r="F75" s="4"/>
      <c r="G75" s="4"/>
      <c r="H75" s="4">
        <v>371</v>
      </c>
      <c r="I75" s="4" t="s">
        <v>1230</v>
      </c>
      <c r="J75" s="4">
        <v>329</v>
      </c>
      <c r="K75" s="4"/>
      <c r="L75" s="4"/>
    </row>
    <row r="76" spans="1:12" x14ac:dyDescent="0.3">
      <c r="A76" s="4">
        <v>75</v>
      </c>
      <c r="B76" s="4">
        <v>2000</v>
      </c>
      <c r="C76" s="4" t="s">
        <v>1231</v>
      </c>
      <c r="D76" s="4" t="s">
        <v>670</v>
      </c>
      <c r="E76" s="4">
        <v>74</v>
      </c>
      <c r="F76" s="4">
        <v>4</v>
      </c>
      <c r="G76" s="4"/>
      <c r="H76" s="4">
        <v>74</v>
      </c>
      <c r="I76" s="4" t="s">
        <v>1232</v>
      </c>
      <c r="J76" s="4">
        <v>70</v>
      </c>
      <c r="K76" s="4"/>
      <c r="L76" s="4"/>
    </row>
    <row r="77" spans="1:12" x14ac:dyDescent="0.3">
      <c r="A77" s="4">
        <v>76</v>
      </c>
      <c r="B77" s="4">
        <v>1997</v>
      </c>
      <c r="C77" s="4" t="s">
        <v>1233</v>
      </c>
      <c r="D77" s="4" t="s">
        <v>1124</v>
      </c>
      <c r="E77" s="4"/>
      <c r="F77" s="4"/>
      <c r="G77" s="4"/>
      <c r="H77" s="4">
        <v>60</v>
      </c>
      <c r="I77" s="4"/>
      <c r="J77" s="4">
        <v>60</v>
      </c>
      <c r="K77" s="4"/>
      <c r="L77" s="4"/>
    </row>
    <row r="78" spans="1:12" x14ac:dyDescent="0.3">
      <c r="A78" s="4">
        <v>77</v>
      </c>
      <c r="B78" s="4">
        <v>2003</v>
      </c>
      <c r="C78" s="4" t="s">
        <v>1234</v>
      </c>
      <c r="D78" s="4" t="s">
        <v>1124</v>
      </c>
      <c r="E78" s="4"/>
      <c r="F78" s="4"/>
      <c r="G78" s="4"/>
      <c r="H78" s="4">
        <v>203</v>
      </c>
      <c r="I78" s="4"/>
      <c r="J78" s="4">
        <v>203</v>
      </c>
      <c r="K78" s="4"/>
      <c r="L78" s="4"/>
    </row>
    <row r="79" spans="1:12" x14ac:dyDescent="0.3">
      <c r="A79" s="4">
        <v>78</v>
      </c>
      <c r="B79" s="4">
        <v>2010</v>
      </c>
      <c r="C79" s="4" t="s">
        <v>1235</v>
      </c>
      <c r="D79" s="4" t="s">
        <v>670</v>
      </c>
      <c r="E79" s="4">
        <v>449</v>
      </c>
      <c r="F79" s="4">
        <v>37</v>
      </c>
      <c r="G79" s="4"/>
      <c r="H79" s="4">
        <v>449</v>
      </c>
      <c r="I79" s="4" t="s">
        <v>1236</v>
      </c>
      <c r="J79" s="4">
        <v>412</v>
      </c>
      <c r="K79" s="4"/>
      <c r="L79" s="4"/>
    </row>
    <row r="80" spans="1:12" x14ac:dyDescent="0.3">
      <c r="A80" s="4">
        <v>79</v>
      </c>
      <c r="B80" s="4">
        <v>2012</v>
      </c>
      <c r="C80" s="4" t="s">
        <v>1237</v>
      </c>
      <c r="D80" s="4" t="s">
        <v>670</v>
      </c>
      <c r="E80" s="4">
        <v>2862</v>
      </c>
      <c r="F80" s="4"/>
      <c r="G80" s="4"/>
      <c r="H80" s="4">
        <v>2862</v>
      </c>
      <c r="I80" s="3" t="s">
        <v>1238</v>
      </c>
      <c r="J80" s="4">
        <v>767</v>
      </c>
      <c r="K80" s="4"/>
      <c r="L80" s="4"/>
    </row>
    <row r="81" spans="1:12" x14ac:dyDescent="0.3">
      <c r="A81" s="4">
        <v>80</v>
      </c>
      <c r="B81" s="4">
        <v>1993</v>
      </c>
      <c r="C81" s="4" t="s">
        <v>1239</v>
      </c>
      <c r="D81" s="4" t="s">
        <v>1124</v>
      </c>
      <c r="E81" s="4"/>
      <c r="F81" s="4"/>
      <c r="G81" s="4"/>
      <c r="H81" s="4">
        <v>104</v>
      </c>
      <c r="I81" s="4"/>
      <c r="J81" s="4">
        <v>104</v>
      </c>
      <c r="K81" s="4"/>
      <c r="L81" s="4"/>
    </row>
    <row r="82" spans="1:12" x14ac:dyDescent="0.3">
      <c r="A82" s="4">
        <v>81</v>
      </c>
      <c r="B82" s="4">
        <v>1998</v>
      </c>
      <c r="C82" s="4" t="s">
        <v>1240</v>
      </c>
      <c r="D82" s="4" t="s">
        <v>1124</v>
      </c>
      <c r="E82" s="4"/>
      <c r="F82" s="4"/>
      <c r="G82" s="4"/>
      <c r="H82" s="4">
        <v>77</v>
      </c>
      <c r="I82" s="4"/>
      <c r="J82" s="4">
        <v>77</v>
      </c>
      <c r="K82" s="4"/>
      <c r="L82" s="4"/>
    </row>
    <row r="83" spans="1:12" x14ac:dyDescent="0.3">
      <c r="A83" s="4">
        <v>82</v>
      </c>
      <c r="B83" s="4">
        <v>1993</v>
      </c>
      <c r="C83" s="4" t="s">
        <v>1241</v>
      </c>
      <c r="D83" s="4" t="s">
        <v>1124</v>
      </c>
      <c r="E83" s="4"/>
      <c r="F83" s="4"/>
      <c r="G83" s="4"/>
      <c r="H83" s="4">
        <v>20</v>
      </c>
      <c r="I83" s="4"/>
      <c r="J83" s="4">
        <v>20</v>
      </c>
      <c r="K83" s="4"/>
      <c r="L83" s="4"/>
    </row>
    <row r="84" spans="1:12" x14ac:dyDescent="0.3">
      <c r="A84" s="4">
        <v>83</v>
      </c>
      <c r="B84" s="4">
        <v>2001</v>
      </c>
      <c r="C84" s="4" t="s">
        <v>1242</v>
      </c>
      <c r="D84" s="4" t="s">
        <v>670</v>
      </c>
      <c r="E84" s="4"/>
      <c r="F84" s="4">
        <v>8</v>
      </c>
      <c r="G84" s="4"/>
      <c r="H84" s="4">
        <v>99</v>
      </c>
      <c r="I84" s="4" t="s">
        <v>1243</v>
      </c>
      <c r="J84" s="4">
        <v>91</v>
      </c>
      <c r="K84" s="4"/>
      <c r="L84" s="4" t="s">
        <v>1243</v>
      </c>
    </row>
    <row r="85" spans="1:12" x14ac:dyDescent="0.3">
      <c r="A85" s="4">
        <v>84</v>
      </c>
      <c r="B85" s="4">
        <v>1995</v>
      </c>
      <c r="C85" s="4" t="s">
        <v>1244</v>
      </c>
      <c r="D85" s="4" t="s">
        <v>1124</v>
      </c>
      <c r="E85" s="4"/>
      <c r="F85" s="4"/>
      <c r="G85" s="4"/>
      <c r="H85" s="4">
        <v>10</v>
      </c>
      <c r="I85" s="4"/>
      <c r="J85" s="4">
        <v>10</v>
      </c>
      <c r="K85" s="4"/>
      <c r="L85" s="4"/>
    </row>
    <row r="86" spans="1:12" x14ac:dyDescent="0.3">
      <c r="A86" s="4">
        <v>85</v>
      </c>
      <c r="B86" s="4">
        <v>1990</v>
      </c>
      <c r="C86" s="4" t="s">
        <v>1245</v>
      </c>
      <c r="D86" s="4" t="s">
        <v>1124</v>
      </c>
      <c r="E86" s="4"/>
      <c r="F86" s="4"/>
      <c r="G86" s="4"/>
      <c r="H86" s="4">
        <v>53</v>
      </c>
      <c r="I86" s="4"/>
      <c r="J86" s="4">
        <v>53</v>
      </c>
      <c r="K86" s="4"/>
      <c r="L86" s="4"/>
    </row>
    <row r="87" spans="1:12" x14ac:dyDescent="0.3">
      <c r="A87" s="4">
        <v>86</v>
      </c>
      <c r="B87" s="4">
        <v>2000</v>
      </c>
      <c r="C87" s="4" t="s">
        <v>1246</v>
      </c>
      <c r="D87" s="4" t="s">
        <v>1124</v>
      </c>
      <c r="E87" s="4"/>
      <c r="F87" s="4"/>
      <c r="G87" s="4"/>
      <c r="H87" s="4">
        <v>120</v>
      </c>
      <c r="I87" s="4"/>
      <c r="J87" s="4">
        <v>120</v>
      </c>
      <c r="K87" s="4"/>
      <c r="L87" s="4"/>
    </row>
    <row r="88" spans="1:12" x14ac:dyDescent="0.3">
      <c r="A88" s="4">
        <v>87</v>
      </c>
      <c r="B88" s="4">
        <v>1992</v>
      </c>
      <c r="C88" s="4" t="s">
        <v>1247</v>
      </c>
      <c r="D88" s="4" t="s">
        <v>1124</v>
      </c>
      <c r="E88" s="4"/>
      <c r="F88" s="4"/>
      <c r="G88" s="4"/>
      <c r="H88" s="4">
        <v>22</v>
      </c>
      <c r="I88" s="4"/>
      <c r="J88" s="4">
        <v>22</v>
      </c>
      <c r="K88" s="4"/>
      <c r="L88" s="4"/>
    </row>
    <row r="89" spans="1:12" x14ac:dyDescent="0.3">
      <c r="A89" s="4">
        <v>88</v>
      </c>
      <c r="B89" s="4">
        <v>1998</v>
      </c>
      <c r="C89" s="4" t="s">
        <v>1248</v>
      </c>
      <c r="D89" s="4" t="s">
        <v>1124</v>
      </c>
      <c r="E89" s="4"/>
      <c r="F89" s="4"/>
      <c r="G89" s="4"/>
      <c r="H89" s="4">
        <v>30</v>
      </c>
      <c r="I89" s="4"/>
      <c r="J89" s="4">
        <v>30</v>
      </c>
      <c r="K89" s="4"/>
      <c r="L89" s="4"/>
    </row>
    <row r="90" spans="1:12" x14ac:dyDescent="0.3">
      <c r="A90" s="4">
        <v>89</v>
      </c>
      <c r="B90" s="4">
        <v>1995</v>
      </c>
      <c r="C90" s="4" t="s">
        <v>1249</v>
      </c>
      <c r="D90" s="4" t="s">
        <v>1124</v>
      </c>
      <c r="E90" s="4"/>
      <c r="F90" s="4"/>
      <c r="G90" s="4"/>
      <c r="H90" s="4">
        <v>34</v>
      </c>
      <c r="I90" s="4"/>
      <c r="J90" s="4">
        <v>34</v>
      </c>
      <c r="K90" s="4"/>
      <c r="L90" s="4"/>
    </row>
    <row r="91" spans="1:12" x14ac:dyDescent="0.3">
      <c r="A91" s="4">
        <v>90</v>
      </c>
      <c r="B91" s="4">
        <v>2010</v>
      </c>
      <c r="C91" s="4" t="s">
        <v>1250</v>
      </c>
      <c r="D91" s="4" t="s">
        <v>670</v>
      </c>
      <c r="E91" s="4"/>
      <c r="F91" s="4"/>
      <c r="G91" s="4"/>
      <c r="H91" s="4">
        <v>48</v>
      </c>
      <c r="I91" s="4" t="s">
        <v>1251</v>
      </c>
      <c r="J91" s="4">
        <v>30</v>
      </c>
      <c r="K91" s="4"/>
      <c r="L91" s="4"/>
    </row>
    <row r="92" spans="1:12" ht="86.4" x14ac:dyDescent="0.3">
      <c r="A92" s="4">
        <v>91</v>
      </c>
      <c r="B92" s="4">
        <v>2000</v>
      </c>
      <c r="C92" s="4" t="s">
        <v>1252</v>
      </c>
      <c r="D92" s="4" t="s">
        <v>670</v>
      </c>
      <c r="E92" s="4">
        <v>978</v>
      </c>
      <c r="F92" s="4"/>
      <c r="G92" s="4"/>
      <c r="H92" s="4">
        <v>978</v>
      </c>
      <c r="I92" s="5" t="s">
        <v>1253</v>
      </c>
      <c r="J92" s="4">
        <v>516</v>
      </c>
      <c r="K92" s="4"/>
      <c r="L92" s="5" t="s">
        <v>1254</v>
      </c>
    </row>
    <row r="93" spans="1:12" x14ac:dyDescent="0.3">
      <c r="A93" s="4">
        <v>92</v>
      </c>
      <c r="B93" s="4">
        <v>1992</v>
      </c>
      <c r="C93" s="4" t="s">
        <v>1255</v>
      </c>
      <c r="D93" s="4" t="s">
        <v>1124</v>
      </c>
      <c r="E93" s="4"/>
      <c r="F93" s="4"/>
      <c r="G93" s="4"/>
      <c r="H93" s="4">
        <v>120</v>
      </c>
      <c r="I93" s="4"/>
      <c r="J93" s="4">
        <v>120</v>
      </c>
      <c r="K93" s="4"/>
      <c r="L93" s="4"/>
    </row>
    <row r="94" spans="1:12" x14ac:dyDescent="0.3">
      <c r="A94" s="4">
        <v>93</v>
      </c>
      <c r="B94" s="4">
        <v>1994</v>
      </c>
      <c r="C94" s="4" t="s">
        <v>1256</v>
      </c>
      <c r="D94" s="4" t="s">
        <v>1124</v>
      </c>
      <c r="E94" s="4"/>
      <c r="F94" s="4"/>
      <c r="G94" s="4"/>
      <c r="H94" s="4">
        <v>80</v>
      </c>
      <c r="I94" s="4"/>
      <c r="J94" s="4">
        <v>80</v>
      </c>
      <c r="K94" s="4"/>
      <c r="L94" s="4"/>
    </row>
    <row r="95" spans="1:12" x14ac:dyDescent="0.3">
      <c r="A95" s="4">
        <v>94</v>
      </c>
      <c r="B95" s="4">
        <v>2010</v>
      </c>
      <c r="C95" s="4" t="s">
        <v>1257</v>
      </c>
      <c r="D95" s="4" t="s">
        <v>670</v>
      </c>
      <c r="E95" s="4">
        <v>301</v>
      </c>
      <c r="F95" s="4" t="s">
        <v>1258</v>
      </c>
      <c r="G95" s="4"/>
      <c r="H95" s="4">
        <v>301</v>
      </c>
      <c r="I95" s="4" t="s">
        <v>1259</v>
      </c>
      <c r="J95" s="4">
        <v>198</v>
      </c>
      <c r="K95" s="4"/>
      <c r="L95" s="4"/>
    </row>
    <row r="96" spans="1:12" x14ac:dyDescent="0.3">
      <c r="A96" s="4">
        <v>95</v>
      </c>
      <c r="B96" s="4">
        <v>1996</v>
      </c>
      <c r="C96" s="4" t="s">
        <v>1260</v>
      </c>
      <c r="D96" s="4" t="s">
        <v>1124</v>
      </c>
      <c r="E96" s="4"/>
      <c r="F96" s="4"/>
      <c r="G96" s="4"/>
      <c r="H96" s="4">
        <v>30</v>
      </c>
      <c r="I96" s="4"/>
      <c r="J96" s="4">
        <v>30</v>
      </c>
      <c r="K96" s="4"/>
      <c r="L96" s="4"/>
    </row>
    <row r="97" spans="1:12" x14ac:dyDescent="0.3">
      <c r="A97" s="4">
        <v>96</v>
      </c>
      <c r="B97" s="4">
        <v>1998</v>
      </c>
      <c r="C97" s="4" t="s">
        <v>1261</v>
      </c>
      <c r="D97" s="4" t="s">
        <v>1124</v>
      </c>
      <c r="E97" s="4"/>
      <c r="F97" s="4"/>
      <c r="G97" s="4"/>
      <c r="H97" s="4">
        <v>87</v>
      </c>
      <c r="I97" s="4"/>
      <c r="J97" s="4">
        <v>87</v>
      </c>
      <c r="K97" s="4"/>
      <c r="L97" s="4"/>
    </row>
    <row r="98" spans="1:12" x14ac:dyDescent="0.3">
      <c r="A98" s="4">
        <v>97</v>
      </c>
      <c r="B98" s="4">
        <v>2012</v>
      </c>
      <c r="C98" s="4" t="s">
        <v>1262</v>
      </c>
      <c r="D98" s="4" t="s">
        <v>1124</v>
      </c>
      <c r="E98" s="4"/>
      <c r="F98" s="4"/>
      <c r="G98" s="4"/>
      <c r="H98" s="4">
        <v>71</v>
      </c>
      <c r="I98" s="4"/>
      <c r="J98" s="4">
        <v>71</v>
      </c>
      <c r="K98" s="4"/>
      <c r="L98" s="4"/>
    </row>
    <row r="99" spans="1:12" x14ac:dyDescent="0.3">
      <c r="A99" s="4">
        <v>98</v>
      </c>
      <c r="B99" s="4">
        <v>1993</v>
      </c>
      <c r="C99" s="4" t="s">
        <v>1263</v>
      </c>
      <c r="D99" s="4" t="s">
        <v>670</v>
      </c>
      <c r="E99" s="4">
        <v>325</v>
      </c>
      <c r="F99" s="4" t="s">
        <v>1264</v>
      </c>
      <c r="G99" s="4"/>
      <c r="H99" s="4">
        <v>325</v>
      </c>
      <c r="I99" s="4" t="s">
        <v>1264</v>
      </c>
      <c r="J99" s="4">
        <v>150</v>
      </c>
      <c r="K99" s="4"/>
      <c r="L99" s="4"/>
    </row>
    <row r="100" spans="1:12" x14ac:dyDescent="0.3">
      <c r="A100" s="4">
        <v>99</v>
      </c>
      <c r="B100" s="4">
        <v>1985</v>
      </c>
      <c r="C100" s="4" t="s">
        <v>1265</v>
      </c>
      <c r="D100" s="4" t="s">
        <v>1124</v>
      </c>
      <c r="E100" s="4"/>
      <c r="F100" s="4"/>
      <c r="G100" s="4"/>
      <c r="H100" s="4">
        <v>10</v>
      </c>
      <c r="I100" s="4"/>
      <c r="J100" s="4">
        <v>10</v>
      </c>
      <c r="K100" s="4"/>
      <c r="L100" s="4"/>
    </row>
    <row r="101" spans="1:12" x14ac:dyDescent="0.3">
      <c r="A101" s="4">
        <v>100</v>
      </c>
      <c r="B101" s="4">
        <v>2003</v>
      </c>
      <c r="C101" s="4" t="s">
        <v>1266</v>
      </c>
      <c r="D101" s="4" t="s">
        <v>1345</v>
      </c>
      <c r="E101" s="4"/>
      <c r="F101" s="4"/>
      <c r="G101" s="4"/>
      <c r="H101" s="4">
        <v>32</v>
      </c>
      <c r="I101" s="4"/>
      <c r="J101" s="4">
        <v>32</v>
      </c>
      <c r="K101" s="4"/>
      <c r="L101" s="4"/>
    </row>
    <row r="102" spans="1:12" x14ac:dyDescent="0.3">
      <c r="A102" s="4">
        <v>101</v>
      </c>
      <c r="B102" s="4">
        <v>2010</v>
      </c>
      <c r="C102" s="4" t="s">
        <v>1267</v>
      </c>
      <c r="D102" s="4" t="s">
        <v>1124</v>
      </c>
      <c r="E102" s="4"/>
      <c r="F102" s="4"/>
      <c r="G102" s="4"/>
      <c r="H102" s="4">
        <v>605</v>
      </c>
      <c r="I102" s="4"/>
      <c r="J102" s="4">
        <v>605</v>
      </c>
      <c r="K102" s="4"/>
      <c r="L102" s="4"/>
    </row>
    <row r="103" spans="1:12" x14ac:dyDescent="0.3">
      <c r="A103" s="4">
        <v>102</v>
      </c>
      <c r="B103" s="4">
        <v>1996</v>
      </c>
      <c r="C103" s="4" t="s">
        <v>1268</v>
      </c>
      <c r="D103" s="4" t="s">
        <v>1124</v>
      </c>
      <c r="E103" s="4"/>
      <c r="F103" s="4"/>
      <c r="G103" s="4"/>
      <c r="H103" s="4">
        <v>26</v>
      </c>
      <c r="I103" s="4"/>
      <c r="J103" s="4">
        <v>26</v>
      </c>
      <c r="K103" s="4"/>
      <c r="L103" s="4"/>
    </row>
    <row r="104" spans="1:12" x14ac:dyDescent="0.3">
      <c r="A104" s="4">
        <v>103</v>
      </c>
      <c r="B104" s="4">
        <v>1993</v>
      </c>
      <c r="C104" s="4" t="s">
        <v>1269</v>
      </c>
      <c r="D104" s="4" t="s">
        <v>1124</v>
      </c>
      <c r="E104" s="4"/>
      <c r="F104" s="4"/>
      <c r="G104" s="4"/>
      <c r="H104" s="4">
        <v>50</v>
      </c>
      <c r="I104" s="4"/>
      <c r="J104" s="4">
        <v>50</v>
      </c>
      <c r="K104" s="4"/>
      <c r="L104" s="4"/>
    </row>
    <row r="105" spans="1:12" x14ac:dyDescent="0.3">
      <c r="A105" s="4">
        <v>104</v>
      </c>
      <c r="B105" s="4">
        <v>2004</v>
      </c>
      <c r="C105" s="4" t="s">
        <v>1270</v>
      </c>
      <c r="D105" s="4" t="s">
        <v>1124</v>
      </c>
      <c r="E105" s="4"/>
      <c r="F105" s="4"/>
      <c r="G105" s="4"/>
      <c r="H105" s="4">
        <v>80</v>
      </c>
      <c r="I105" s="4"/>
      <c r="J105" s="4">
        <v>80</v>
      </c>
      <c r="K105" s="4"/>
      <c r="L105" s="4"/>
    </row>
    <row r="106" spans="1:12" x14ac:dyDescent="0.3">
      <c r="A106" s="4">
        <v>105</v>
      </c>
      <c r="B106" s="4">
        <v>2006</v>
      </c>
      <c r="C106" s="4" t="s">
        <v>1271</v>
      </c>
      <c r="D106" s="4" t="s">
        <v>1124</v>
      </c>
      <c r="E106" s="4"/>
      <c r="F106" s="4"/>
      <c r="G106" s="4"/>
      <c r="H106" s="4">
        <v>64</v>
      </c>
      <c r="I106" s="4"/>
      <c r="J106" s="4">
        <v>64</v>
      </c>
      <c r="K106" s="4"/>
      <c r="L106" s="4"/>
    </row>
    <row r="107" spans="1:12" x14ac:dyDescent="0.3">
      <c r="A107" s="4">
        <v>106</v>
      </c>
      <c r="B107" s="4">
        <v>2006</v>
      </c>
      <c r="C107" s="4" t="s">
        <v>1271</v>
      </c>
      <c r="D107" s="4" t="s">
        <v>1124</v>
      </c>
      <c r="E107" s="4"/>
      <c r="F107" s="4"/>
      <c r="G107" s="4"/>
      <c r="H107" s="4">
        <v>125</v>
      </c>
      <c r="I107" s="4"/>
      <c r="J107" s="4">
        <v>125</v>
      </c>
      <c r="K107" s="4"/>
      <c r="L107" s="4"/>
    </row>
    <row r="108" spans="1:12" x14ac:dyDescent="0.3">
      <c r="A108" s="4">
        <v>107</v>
      </c>
      <c r="B108" s="4">
        <v>2003</v>
      </c>
      <c r="C108" s="4" t="s">
        <v>1272</v>
      </c>
      <c r="D108" s="4" t="s">
        <v>1124</v>
      </c>
      <c r="E108" s="4"/>
      <c r="F108" s="4"/>
      <c r="G108" s="4"/>
      <c r="H108" s="4">
        <v>39</v>
      </c>
      <c r="I108" s="4"/>
      <c r="J108" s="4">
        <v>39</v>
      </c>
      <c r="K108" s="4"/>
      <c r="L108" s="4"/>
    </row>
    <row r="109" spans="1:12" x14ac:dyDescent="0.3">
      <c r="A109" s="4">
        <v>108</v>
      </c>
      <c r="B109" s="4">
        <v>1998</v>
      </c>
      <c r="C109" s="4" t="s">
        <v>1273</v>
      </c>
      <c r="D109" s="4" t="s">
        <v>1124</v>
      </c>
      <c r="E109" s="4"/>
      <c r="F109" s="4"/>
      <c r="G109" s="4"/>
      <c r="H109" s="4">
        <v>75</v>
      </c>
      <c r="I109" s="4"/>
      <c r="J109" s="4">
        <v>75</v>
      </c>
      <c r="K109" s="4"/>
      <c r="L109" s="4"/>
    </row>
    <row r="110" spans="1:12" x14ac:dyDescent="0.3">
      <c r="A110" s="4">
        <v>109</v>
      </c>
      <c r="B110" s="4">
        <v>1997</v>
      </c>
      <c r="C110" s="4" t="s">
        <v>1274</v>
      </c>
      <c r="D110" s="4" t="s">
        <v>1124</v>
      </c>
      <c r="E110" s="4"/>
      <c r="F110" s="4"/>
      <c r="G110" s="4"/>
      <c r="H110" s="4">
        <v>106</v>
      </c>
      <c r="I110" s="4"/>
      <c r="J110" s="4">
        <v>106</v>
      </c>
      <c r="K110" s="4"/>
      <c r="L110" s="4"/>
    </row>
    <row r="111" spans="1:12" x14ac:dyDescent="0.3">
      <c r="A111" s="4">
        <v>110</v>
      </c>
      <c r="B111" s="4">
        <v>2003</v>
      </c>
      <c r="C111" s="4" t="s">
        <v>1275</v>
      </c>
      <c r="D111" s="4" t="s">
        <v>670</v>
      </c>
      <c r="E111" s="4">
        <v>45</v>
      </c>
      <c r="F111" s="4">
        <v>4</v>
      </c>
      <c r="G111" s="4"/>
      <c r="H111" s="4">
        <v>45</v>
      </c>
      <c r="I111" s="5" t="s">
        <v>1276</v>
      </c>
      <c r="J111" s="4">
        <v>41</v>
      </c>
      <c r="K111" s="4"/>
      <c r="L111" s="4"/>
    </row>
    <row r="112" spans="1:12" x14ac:dyDescent="0.3">
      <c r="A112" s="4">
        <v>111</v>
      </c>
      <c r="B112" s="4">
        <v>1990</v>
      </c>
      <c r="C112" s="4" t="s">
        <v>1277</v>
      </c>
      <c r="D112" s="4" t="s">
        <v>1124</v>
      </c>
      <c r="E112" s="4"/>
      <c r="F112" s="4"/>
      <c r="G112" s="4"/>
      <c r="H112" s="4">
        <v>32</v>
      </c>
      <c r="I112" s="4"/>
      <c r="J112" s="4">
        <v>32</v>
      </c>
      <c r="K112" s="4"/>
      <c r="L112" s="4"/>
    </row>
    <row r="113" spans="1:12" x14ac:dyDescent="0.3">
      <c r="A113" s="4">
        <v>112</v>
      </c>
      <c r="B113" s="4">
        <v>1986</v>
      </c>
      <c r="C113" s="4" t="s">
        <v>1278</v>
      </c>
      <c r="D113" s="4" t="s">
        <v>1124</v>
      </c>
      <c r="E113" s="4"/>
      <c r="F113" s="4"/>
      <c r="G113" s="4"/>
      <c r="H113" s="4">
        <v>16</v>
      </c>
      <c r="I113" s="4"/>
      <c r="J113" s="4">
        <v>16</v>
      </c>
      <c r="K113" s="4"/>
      <c r="L113" s="4"/>
    </row>
    <row r="114" spans="1:12" x14ac:dyDescent="0.3">
      <c r="A114" s="4">
        <v>113</v>
      </c>
      <c r="B114" s="4">
        <v>1996</v>
      </c>
      <c r="C114" s="4" t="s">
        <v>1279</v>
      </c>
      <c r="D114" s="4" t="s">
        <v>1124</v>
      </c>
      <c r="E114" s="4"/>
      <c r="F114" s="4"/>
      <c r="G114" s="4"/>
      <c r="H114" s="4">
        <v>32</v>
      </c>
      <c r="I114" s="4"/>
      <c r="J114" s="4">
        <v>32</v>
      </c>
      <c r="K114" s="4"/>
      <c r="L114" s="4"/>
    </row>
    <row r="115" spans="1:12" x14ac:dyDescent="0.3">
      <c r="A115" s="4">
        <v>114</v>
      </c>
      <c r="B115" s="4">
        <v>1991</v>
      </c>
      <c r="C115" s="4" t="s">
        <v>1280</v>
      </c>
      <c r="D115" s="4" t="s">
        <v>1124</v>
      </c>
      <c r="E115" s="4"/>
      <c r="F115" s="4"/>
      <c r="G115" s="4"/>
      <c r="H115" s="4">
        <v>15</v>
      </c>
      <c r="I115" s="4"/>
      <c r="J115" s="4">
        <v>15</v>
      </c>
      <c r="K115" s="4"/>
      <c r="L115" s="4"/>
    </row>
    <row r="116" spans="1:12" x14ac:dyDescent="0.3">
      <c r="A116" s="4">
        <v>115</v>
      </c>
      <c r="B116" s="4">
        <v>2005</v>
      </c>
      <c r="C116" s="4" t="s">
        <v>1281</v>
      </c>
      <c r="D116" s="4" t="s">
        <v>1124</v>
      </c>
      <c r="E116" s="4"/>
      <c r="F116" s="4"/>
      <c r="G116" s="4"/>
      <c r="H116" s="4">
        <v>182</v>
      </c>
      <c r="I116" s="4"/>
      <c r="J116" s="4">
        <v>182</v>
      </c>
      <c r="K116" s="4"/>
      <c r="L116" s="4"/>
    </row>
    <row r="117" spans="1:12" ht="28.8" x14ac:dyDescent="0.3">
      <c r="A117" s="4">
        <v>116</v>
      </c>
      <c r="B117" s="4">
        <v>1991</v>
      </c>
      <c r="C117" s="4" t="s">
        <v>1282</v>
      </c>
      <c r="D117" s="4" t="s">
        <v>670</v>
      </c>
      <c r="E117" s="7">
        <v>1790</v>
      </c>
      <c r="F117" s="4"/>
      <c r="G117" s="4"/>
      <c r="H117" s="7">
        <v>1790</v>
      </c>
      <c r="I117" s="4"/>
      <c r="J117" s="4">
        <v>1273</v>
      </c>
      <c r="K117" s="4"/>
      <c r="L117" s="5" t="s">
        <v>1283</v>
      </c>
    </row>
    <row r="118" spans="1:12" x14ac:dyDescent="0.3">
      <c r="A118" s="4">
        <v>117</v>
      </c>
      <c r="B118" s="4">
        <v>1984</v>
      </c>
      <c r="C118" s="4" t="s">
        <v>1284</v>
      </c>
      <c r="D118" s="4" t="s">
        <v>1124</v>
      </c>
      <c r="E118" s="4"/>
      <c r="F118" s="4"/>
      <c r="G118" s="4"/>
      <c r="H118" s="4">
        <v>16</v>
      </c>
      <c r="I118" s="4"/>
      <c r="J118" s="4">
        <v>16</v>
      </c>
      <c r="K118" s="4"/>
      <c r="L118" s="4"/>
    </row>
    <row r="119" spans="1:12" x14ac:dyDescent="0.3">
      <c r="A119" s="4">
        <v>118</v>
      </c>
      <c r="B119" s="4">
        <v>2003</v>
      </c>
      <c r="C119" s="4" t="s">
        <v>1285</v>
      </c>
      <c r="D119" s="4" t="s">
        <v>1124</v>
      </c>
      <c r="E119" s="4"/>
      <c r="F119" s="4"/>
      <c r="G119" s="4"/>
      <c r="H119" s="4">
        <v>120</v>
      </c>
      <c r="I119" s="4"/>
      <c r="J119" s="4">
        <v>120</v>
      </c>
      <c r="K119" s="4"/>
      <c r="L119" s="4"/>
    </row>
    <row r="120" spans="1:12" x14ac:dyDescent="0.3">
      <c r="A120" s="4">
        <v>119</v>
      </c>
      <c r="B120" s="4">
        <v>1998</v>
      </c>
      <c r="C120" s="4" t="s">
        <v>1286</v>
      </c>
      <c r="D120" s="4" t="s">
        <v>1124</v>
      </c>
      <c r="E120" s="4"/>
      <c r="F120" s="4"/>
      <c r="G120" s="4"/>
      <c r="H120" s="4">
        <v>130</v>
      </c>
      <c r="I120" s="4"/>
      <c r="J120" s="4">
        <v>130</v>
      </c>
      <c r="K120" s="4"/>
      <c r="L120" s="4"/>
    </row>
    <row r="121" spans="1:12" x14ac:dyDescent="0.3">
      <c r="A121" s="4">
        <v>120</v>
      </c>
      <c r="B121" s="4">
        <v>2001</v>
      </c>
      <c r="C121" s="4" t="s">
        <v>1287</v>
      </c>
      <c r="D121" s="4" t="s">
        <v>1124</v>
      </c>
      <c r="E121" s="4"/>
      <c r="F121" s="4"/>
      <c r="G121" s="4"/>
      <c r="H121" s="4">
        <v>158</v>
      </c>
      <c r="I121" s="4"/>
      <c r="J121" s="4">
        <v>158</v>
      </c>
      <c r="K121" s="4"/>
      <c r="L121" s="4"/>
    </row>
    <row r="122" spans="1:12" x14ac:dyDescent="0.3">
      <c r="A122" s="4">
        <v>121</v>
      </c>
      <c r="B122" s="4">
        <v>1996</v>
      </c>
      <c r="C122" s="4" t="s">
        <v>1288</v>
      </c>
      <c r="D122" s="4" t="s">
        <v>1124</v>
      </c>
      <c r="E122" s="4"/>
      <c r="F122" s="4"/>
      <c r="G122" s="4"/>
      <c r="H122" s="4">
        <v>58</v>
      </c>
      <c r="I122" s="4"/>
      <c r="J122" s="4">
        <v>58</v>
      </c>
      <c r="K122" s="4"/>
      <c r="L122" s="4"/>
    </row>
    <row r="123" spans="1:12" x14ac:dyDescent="0.3">
      <c r="A123" s="4">
        <v>122</v>
      </c>
      <c r="B123" s="4">
        <v>1991</v>
      </c>
      <c r="C123" s="4" t="s">
        <v>1289</v>
      </c>
      <c r="D123" s="4" t="s">
        <v>1124</v>
      </c>
      <c r="E123" s="4"/>
      <c r="F123" s="4"/>
      <c r="G123" s="4"/>
      <c r="H123" s="4">
        <v>240</v>
      </c>
      <c r="I123" s="4"/>
      <c r="J123" s="4">
        <v>240</v>
      </c>
      <c r="K123" s="4"/>
      <c r="L123" s="4"/>
    </row>
    <row r="124" spans="1:12" x14ac:dyDescent="0.3">
      <c r="A124" s="4">
        <v>123</v>
      </c>
      <c r="B124" s="4">
        <v>1995</v>
      </c>
      <c r="C124" s="4" t="s">
        <v>1290</v>
      </c>
      <c r="D124" s="4" t="s">
        <v>1124</v>
      </c>
      <c r="E124" s="4"/>
      <c r="F124" s="4"/>
      <c r="G124" s="4"/>
      <c r="H124" s="4">
        <v>128</v>
      </c>
      <c r="I124" s="4"/>
      <c r="J124" s="4">
        <v>128</v>
      </c>
      <c r="K124" s="4"/>
      <c r="L124" s="4"/>
    </row>
    <row r="125" spans="1:12" x14ac:dyDescent="0.3">
      <c r="A125" s="4">
        <v>124</v>
      </c>
      <c r="B125" s="4">
        <v>1994</v>
      </c>
      <c r="C125" s="4" t="s">
        <v>1291</v>
      </c>
      <c r="D125" s="4" t="s">
        <v>1124</v>
      </c>
      <c r="E125" s="4"/>
      <c r="F125" s="4"/>
      <c r="G125" s="4"/>
      <c r="H125" s="4">
        <v>100</v>
      </c>
      <c r="I125" s="4"/>
      <c r="J125" s="4">
        <v>100</v>
      </c>
      <c r="K125" s="4"/>
      <c r="L125" s="4"/>
    </row>
    <row r="126" spans="1:12" x14ac:dyDescent="0.3">
      <c r="A126" s="4">
        <v>125</v>
      </c>
      <c r="B126" s="4">
        <v>1996</v>
      </c>
      <c r="C126" s="4" t="s">
        <v>1292</v>
      </c>
      <c r="D126" s="4" t="s">
        <v>1124</v>
      </c>
      <c r="E126" s="4"/>
      <c r="F126" s="4"/>
      <c r="G126" s="4"/>
      <c r="H126" s="4">
        <v>54</v>
      </c>
      <c r="I126" s="4"/>
      <c r="J126" s="4">
        <v>54</v>
      </c>
      <c r="K126" s="4"/>
      <c r="L126" s="4"/>
    </row>
    <row r="127" spans="1:12" x14ac:dyDescent="0.3">
      <c r="A127" s="4">
        <v>126</v>
      </c>
      <c r="B127" s="4">
        <v>1994</v>
      </c>
      <c r="C127" s="4" t="s">
        <v>1293</v>
      </c>
      <c r="D127" s="4" t="s">
        <v>1124</v>
      </c>
      <c r="E127" s="4"/>
      <c r="F127" s="4"/>
      <c r="G127" s="4"/>
      <c r="H127" s="4">
        <v>25</v>
      </c>
      <c r="I127" s="4"/>
      <c r="J127" s="4">
        <v>25</v>
      </c>
      <c r="K127" s="4"/>
      <c r="L127" s="4"/>
    </row>
    <row r="128" spans="1:12" x14ac:dyDescent="0.3">
      <c r="A128" s="4">
        <v>127</v>
      </c>
      <c r="B128" s="4">
        <v>1984</v>
      </c>
      <c r="C128" s="4" t="s">
        <v>1294</v>
      </c>
      <c r="D128" s="4" t="s">
        <v>1124</v>
      </c>
      <c r="E128" s="4"/>
      <c r="F128" s="4"/>
      <c r="G128" s="4"/>
      <c r="H128" s="4">
        <v>750</v>
      </c>
      <c r="I128" s="4"/>
      <c r="J128" s="4">
        <v>750</v>
      </c>
      <c r="K128" s="4"/>
      <c r="L128" s="4"/>
    </row>
    <row r="129" spans="1:12" x14ac:dyDescent="0.3">
      <c r="A129" s="4">
        <v>128</v>
      </c>
      <c r="B129" s="4">
        <v>1998</v>
      </c>
      <c r="C129" s="4" t="s">
        <v>1295</v>
      </c>
      <c r="D129" s="4" t="s">
        <v>1124</v>
      </c>
      <c r="E129" s="4"/>
      <c r="F129" s="4"/>
      <c r="G129" s="4"/>
      <c r="H129" s="4">
        <v>20</v>
      </c>
      <c r="I129" s="4"/>
      <c r="J129" s="4">
        <v>20</v>
      </c>
      <c r="K129" s="4"/>
      <c r="L129" s="4"/>
    </row>
    <row r="130" spans="1:12" x14ac:dyDescent="0.3">
      <c r="A130" s="4">
        <v>129</v>
      </c>
      <c r="B130" s="4">
        <v>2014</v>
      </c>
      <c r="C130" s="4" t="s">
        <v>1296</v>
      </c>
      <c r="D130" s="4" t="s">
        <v>1124</v>
      </c>
      <c r="E130" s="4"/>
      <c r="F130" s="4"/>
      <c r="G130" s="4"/>
      <c r="H130" s="4">
        <v>1016</v>
      </c>
      <c r="I130" s="4"/>
      <c r="J130" s="4">
        <v>1016</v>
      </c>
      <c r="K130" s="4"/>
      <c r="L130" s="4"/>
    </row>
    <row r="131" spans="1:12" x14ac:dyDescent="0.3">
      <c r="A131" s="4">
        <v>130</v>
      </c>
      <c r="B131" s="4">
        <v>2010</v>
      </c>
      <c r="C131" s="4" t="s">
        <v>1297</v>
      </c>
      <c r="D131" s="4" t="s">
        <v>1124</v>
      </c>
      <c r="E131" s="4"/>
      <c r="F131" s="4"/>
      <c r="G131" s="4"/>
      <c r="H131" s="4">
        <v>251</v>
      </c>
      <c r="I131" s="4"/>
      <c r="J131" s="4">
        <v>251</v>
      </c>
      <c r="K131" s="4"/>
      <c r="L131" s="4"/>
    </row>
    <row r="132" spans="1:12" ht="100.8" x14ac:dyDescent="0.3">
      <c r="A132" s="4">
        <v>131</v>
      </c>
      <c r="B132" s="4">
        <v>2007</v>
      </c>
      <c r="C132" s="4" t="s">
        <v>1298</v>
      </c>
      <c r="D132" s="4" t="s">
        <v>670</v>
      </c>
      <c r="E132" s="4"/>
      <c r="F132" s="4"/>
      <c r="G132" s="4"/>
      <c r="H132" s="4">
        <v>2835</v>
      </c>
      <c r="I132" s="5" t="s">
        <v>1146</v>
      </c>
      <c r="J132" s="4">
        <v>64</v>
      </c>
      <c r="K132" s="4"/>
      <c r="L132" s="5" t="s">
        <v>1147</v>
      </c>
    </row>
    <row r="133" spans="1:12" x14ac:dyDescent="0.3">
      <c r="A133" s="4">
        <v>132</v>
      </c>
      <c r="B133" s="4">
        <v>2014</v>
      </c>
      <c r="C133" s="4" t="s">
        <v>1299</v>
      </c>
      <c r="D133" s="4" t="s">
        <v>670</v>
      </c>
      <c r="E133" s="4"/>
      <c r="F133" s="4"/>
      <c r="G133" s="4"/>
      <c r="H133" s="4">
        <v>168</v>
      </c>
      <c r="I133" s="4" t="s">
        <v>1300</v>
      </c>
      <c r="J133" s="4">
        <v>90</v>
      </c>
      <c r="K133" s="4"/>
      <c r="L133" s="4" t="s">
        <v>1301</v>
      </c>
    </row>
    <row r="134" spans="1:12" x14ac:dyDescent="0.3">
      <c r="A134" s="4">
        <v>133</v>
      </c>
      <c r="B134" s="4">
        <v>2011</v>
      </c>
      <c r="C134" s="4" t="s">
        <v>1302</v>
      </c>
      <c r="D134" s="4" t="s">
        <v>1124</v>
      </c>
      <c r="E134" s="4"/>
      <c r="F134" s="4"/>
      <c r="G134" s="4"/>
      <c r="H134" s="4">
        <v>46</v>
      </c>
      <c r="I134" s="4"/>
      <c r="J134" s="4">
        <v>46</v>
      </c>
      <c r="K134" s="4"/>
      <c r="L134" s="4"/>
    </row>
    <row r="135" spans="1:12" x14ac:dyDescent="0.3">
      <c r="A135" s="4">
        <v>134</v>
      </c>
      <c r="B135" s="4">
        <v>1998</v>
      </c>
      <c r="C135" s="4" t="s">
        <v>1303</v>
      </c>
      <c r="D135" s="4" t="s">
        <v>1124</v>
      </c>
      <c r="E135" s="4"/>
      <c r="F135" s="4"/>
      <c r="G135" s="4"/>
      <c r="H135" s="4">
        <v>28</v>
      </c>
      <c r="I135" s="4"/>
      <c r="J135" s="4">
        <v>28</v>
      </c>
      <c r="K135" s="4"/>
      <c r="L135" s="4"/>
    </row>
    <row r="136" spans="1:12" x14ac:dyDescent="0.3">
      <c r="A136" s="4">
        <v>135</v>
      </c>
      <c r="B136" s="4">
        <v>2009</v>
      </c>
      <c r="C136" s="4" t="s">
        <v>1304</v>
      </c>
      <c r="D136" s="4" t="s">
        <v>1124</v>
      </c>
      <c r="E136" s="4"/>
      <c r="F136" s="4"/>
      <c r="G136" s="4"/>
      <c r="H136" s="4">
        <v>42</v>
      </c>
      <c r="I136" s="4"/>
      <c r="J136" s="4">
        <v>42</v>
      </c>
      <c r="K136" s="4"/>
      <c r="L136" s="4"/>
    </row>
    <row r="137" spans="1:12" x14ac:dyDescent="0.3">
      <c r="A137" s="4">
        <v>136</v>
      </c>
      <c r="B137" s="4">
        <v>2009</v>
      </c>
      <c r="C137" s="4" t="s">
        <v>1305</v>
      </c>
      <c r="D137" s="4" t="s">
        <v>1124</v>
      </c>
      <c r="E137" s="4"/>
      <c r="F137" s="4"/>
      <c r="G137" s="4"/>
      <c r="H137" s="4">
        <v>20</v>
      </c>
      <c r="I137" s="4"/>
      <c r="J137" s="4">
        <v>20</v>
      </c>
      <c r="K137" s="4"/>
      <c r="L137" s="4"/>
    </row>
    <row r="138" spans="1:12" x14ac:dyDescent="0.3">
      <c r="A138" s="4">
        <v>137</v>
      </c>
      <c r="B138" s="4">
        <v>2000</v>
      </c>
      <c r="C138" s="4" t="s">
        <v>1306</v>
      </c>
      <c r="D138" s="4" t="s">
        <v>1124</v>
      </c>
      <c r="E138" s="4"/>
      <c r="F138" s="4"/>
      <c r="G138" s="4"/>
      <c r="H138" s="4">
        <v>32</v>
      </c>
      <c r="I138" s="4"/>
      <c r="J138" s="4">
        <v>32</v>
      </c>
      <c r="K138" s="4"/>
      <c r="L138" s="4"/>
    </row>
    <row r="139" spans="1:12" x14ac:dyDescent="0.3">
      <c r="A139" s="4">
        <v>138</v>
      </c>
      <c r="B139" s="4">
        <v>1992</v>
      </c>
      <c r="C139" s="4" t="s">
        <v>1307</v>
      </c>
      <c r="D139" s="4" t="s">
        <v>1124</v>
      </c>
      <c r="E139" s="4"/>
      <c r="F139" s="4"/>
      <c r="G139" s="4"/>
      <c r="H139" s="4">
        <v>40</v>
      </c>
      <c r="I139" s="4"/>
      <c r="J139" s="4">
        <v>40</v>
      </c>
      <c r="K139" s="4"/>
      <c r="L139" s="4"/>
    </row>
    <row r="140" spans="1:12" x14ac:dyDescent="0.3">
      <c r="A140" s="4">
        <v>139</v>
      </c>
      <c r="B140" s="4">
        <v>1998</v>
      </c>
      <c r="C140" s="4" t="s">
        <v>1308</v>
      </c>
      <c r="D140" s="4" t="s">
        <v>1124</v>
      </c>
      <c r="E140" s="4"/>
      <c r="F140" s="4"/>
      <c r="G140" s="4"/>
      <c r="H140" s="4">
        <v>75</v>
      </c>
      <c r="I140" s="4"/>
      <c r="J140" s="4">
        <v>75</v>
      </c>
      <c r="K140" s="4"/>
      <c r="L140" s="4"/>
    </row>
    <row r="141" spans="1:12" x14ac:dyDescent="0.3">
      <c r="A141" s="4">
        <v>140</v>
      </c>
      <c r="B141" s="4">
        <v>2016</v>
      </c>
      <c r="C141" s="4" t="s">
        <v>1309</v>
      </c>
      <c r="D141" s="4" t="s">
        <v>670</v>
      </c>
      <c r="E141" s="4">
        <v>150</v>
      </c>
      <c r="F141" s="4">
        <v>30</v>
      </c>
      <c r="G141" s="4">
        <v>120</v>
      </c>
      <c r="H141" s="4">
        <v>150</v>
      </c>
      <c r="I141" s="4" t="s">
        <v>1310</v>
      </c>
      <c r="J141" s="4">
        <v>120</v>
      </c>
      <c r="K141" s="4"/>
      <c r="L141" s="4"/>
    </row>
    <row r="142" spans="1:12" x14ac:dyDescent="0.3">
      <c r="A142" s="4">
        <v>141</v>
      </c>
      <c r="B142" s="4">
        <v>2015</v>
      </c>
      <c r="C142" s="4" t="s">
        <v>1311</v>
      </c>
      <c r="D142" s="4" t="s">
        <v>670</v>
      </c>
      <c r="E142" s="4">
        <v>153</v>
      </c>
      <c r="F142" s="4">
        <v>33</v>
      </c>
      <c r="G142" s="4">
        <v>120</v>
      </c>
      <c r="H142" s="4">
        <v>153</v>
      </c>
      <c r="I142" s="4" t="s">
        <v>1312</v>
      </c>
      <c r="J142" s="4">
        <v>120</v>
      </c>
      <c r="K142" s="4"/>
      <c r="L142" s="4"/>
    </row>
    <row r="143" spans="1:12" x14ac:dyDescent="0.3">
      <c r="A143" s="4">
        <v>142</v>
      </c>
      <c r="B143" s="4">
        <v>2015</v>
      </c>
      <c r="C143" s="4" t="s">
        <v>1313</v>
      </c>
      <c r="D143" s="4" t="s">
        <v>670</v>
      </c>
      <c r="E143" s="4">
        <v>36</v>
      </c>
      <c r="F143" s="4">
        <v>6</v>
      </c>
      <c r="G143" s="4">
        <v>30</v>
      </c>
      <c r="H143" s="4">
        <v>36</v>
      </c>
      <c r="I143" s="4">
        <v>6</v>
      </c>
      <c r="J143" s="4">
        <v>30</v>
      </c>
      <c r="K143" s="4"/>
      <c r="L143" s="4"/>
    </row>
    <row r="144" spans="1:12" x14ac:dyDescent="0.3">
      <c r="A144" s="4">
        <v>143</v>
      </c>
      <c r="B144" s="4">
        <v>2014</v>
      </c>
      <c r="C144" s="4" t="s">
        <v>1314</v>
      </c>
      <c r="D144" s="4" t="s">
        <v>670</v>
      </c>
      <c r="E144" s="4">
        <v>500</v>
      </c>
      <c r="F144" s="4"/>
      <c r="G144" s="4">
        <v>500</v>
      </c>
      <c r="H144" s="4">
        <v>500</v>
      </c>
      <c r="I144" s="4"/>
      <c r="J144" s="4">
        <v>500</v>
      </c>
      <c r="K144" s="4"/>
      <c r="L144" s="4"/>
    </row>
    <row r="145" spans="1:12" ht="28.8" x14ac:dyDescent="0.3">
      <c r="A145" s="4">
        <v>144</v>
      </c>
      <c r="B145" s="4">
        <v>2014</v>
      </c>
      <c r="C145" s="4" t="s">
        <v>1315</v>
      </c>
      <c r="D145" s="4" t="s">
        <v>670</v>
      </c>
      <c r="E145" s="4">
        <v>594</v>
      </c>
      <c r="F145" s="4" t="s">
        <v>1316</v>
      </c>
      <c r="G145" s="4">
        <v>329</v>
      </c>
      <c r="H145" s="4">
        <v>594</v>
      </c>
      <c r="I145" s="5" t="s">
        <v>1317</v>
      </c>
      <c r="J145" s="4">
        <v>300</v>
      </c>
      <c r="K145" s="4">
        <v>1</v>
      </c>
      <c r="L145" s="4"/>
    </row>
    <row r="146" spans="1:12" x14ac:dyDescent="0.3">
      <c r="A146" s="4">
        <v>145</v>
      </c>
      <c r="B146" s="4">
        <v>1994</v>
      </c>
      <c r="C146" s="4" t="s">
        <v>1318</v>
      </c>
      <c r="D146" s="4" t="s">
        <v>1124</v>
      </c>
      <c r="E146" s="4"/>
      <c r="F146" s="4"/>
      <c r="G146" s="4"/>
      <c r="H146" s="4">
        <v>7</v>
      </c>
      <c r="I146" s="4"/>
      <c r="J146" s="4">
        <v>7</v>
      </c>
      <c r="K146" s="4"/>
      <c r="L146" s="4"/>
    </row>
    <row r="147" spans="1:12" x14ac:dyDescent="0.3">
      <c r="A147" s="4">
        <v>147</v>
      </c>
      <c r="B147" s="4">
        <v>2019</v>
      </c>
      <c r="C147" s="4" t="s">
        <v>1319</v>
      </c>
      <c r="D147" s="4" t="s">
        <v>1124</v>
      </c>
      <c r="E147" s="4"/>
      <c r="F147" s="4"/>
      <c r="G147" s="4"/>
      <c r="H147" s="4">
        <v>1143</v>
      </c>
      <c r="I147" s="4"/>
      <c r="J147" s="4">
        <v>1143</v>
      </c>
      <c r="K147" s="4"/>
      <c r="L147" s="4"/>
    </row>
    <row r="148" spans="1:12" x14ac:dyDescent="0.3">
      <c r="A148" s="4">
        <v>148</v>
      </c>
      <c r="B148" s="4">
        <v>2019</v>
      </c>
      <c r="C148" s="4" t="s">
        <v>1320</v>
      </c>
      <c r="D148" s="4" t="s">
        <v>670</v>
      </c>
      <c r="E148" s="4">
        <v>536</v>
      </c>
      <c r="F148" s="4" t="s">
        <v>1321</v>
      </c>
      <c r="G148" s="4">
        <v>81</v>
      </c>
      <c r="H148" s="4">
        <v>536</v>
      </c>
      <c r="I148" s="4" t="s">
        <v>1322</v>
      </c>
      <c r="J148" s="4">
        <v>59</v>
      </c>
      <c r="K148" s="4"/>
      <c r="L148" s="4"/>
    </row>
    <row r="149" spans="1:12" x14ac:dyDescent="0.3">
      <c r="A149" s="4">
        <v>149</v>
      </c>
      <c r="B149" s="4">
        <v>2018</v>
      </c>
      <c r="C149" s="4" t="s">
        <v>1323</v>
      </c>
      <c r="D149" s="4" t="s">
        <v>670</v>
      </c>
      <c r="E149" s="4"/>
      <c r="F149" s="4"/>
      <c r="G149" s="4"/>
      <c r="H149" s="4">
        <v>158</v>
      </c>
      <c r="I149" s="4" t="s">
        <v>1324</v>
      </c>
      <c r="J149" s="4">
        <v>30</v>
      </c>
      <c r="K149" s="4">
        <v>1</v>
      </c>
      <c r="L149" s="4"/>
    </row>
    <row r="150" spans="1:12" x14ac:dyDescent="0.3">
      <c r="A150" s="4">
        <v>154</v>
      </c>
      <c r="B150" s="4">
        <v>2017</v>
      </c>
      <c r="C150" s="4" t="s">
        <v>1325</v>
      </c>
      <c r="D150" s="4" t="s">
        <v>670</v>
      </c>
      <c r="E150" s="4"/>
      <c r="F150" s="4"/>
      <c r="G150" s="4"/>
      <c r="H150" s="4">
        <v>135</v>
      </c>
      <c r="I150" s="4" t="s">
        <v>1326</v>
      </c>
      <c r="J150" s="4">
        <v>101</v>
      </c>
      <c r="K150" s="4"/>
      <c r="L150" s="4"/>
    </row>
    <row r="151" spans="1:12" ht="28.8" x14ac:dyDescent="0.3">
      <c r="A151" s="4">
        <v>155</v>
      </c>
      <c r="B151" s="4">
        <v>2016</v>
      </c>
      <c r="C151" s="4" t="s">
        <v>1327</v>
      </c>
      <c r="D151" s="4" t="s">
        <v>670</v>
      </c>
      <c r="E151" s="4"/>
      <c r="F151" s="4"/>
      <c r="G151" s="4"/>
      <c r="H151" s="4">
        <v>970</v>
      </c>
      <c r="I151" s="4" t="s">
        <v>1328</v>
      </c>
      <c r="J151" s="4">
        <v>151</v>
      </c>
      <c r="K151" s="4"/>
      <c r="L151" s="8" t="s">
        <v>1329</v>
      </c>
    </row>
    <row r="152" spans="1:12" ht="28.8" x14ac:dyDescent="0.3">
      <c r="A152" s="4">
        <v>156</v>
      </c>
      <c r="B152" s="4">
        <v>2017</v>
      </c>
      <c r="C152" s="4" t="s">
        <v>1330</v>
      </c>
      <c r="D152" s="4" t="s">
        <v>670</v>
      </c>
      <c r="E152" s="4"/>
      <c r="F152" s="4"/>
      <c r="G152" s="4"/>
      <c r="H152" s="4">
        <v>673</v>
      </c>
      <c r="I152" s="5" t="s">
        <v>1331</v>
      </c>
      <c r="J152" s="4">
        <v>602</v>
      </c>
      <c r="K152" s="4">
        <v>3</v>
      </c>
      <c r="L152" s="4"/>
    </row>
    <row r="153" spans="1:12" ht="72" x14ac:dyDescent="0.3">
      <c r="A153" s="4">
        <v>159</v>
      </c>
      <c r="B153" s="4">
        <v>2017</v>
      </c>
      <c r="C153" s="4" t="s">
        <v>1332</v>
      </c>
      <c r="D153" s="4" t="s">
        <v>670</v>
      </c>
      <c r="E153" s="4"/>
      <c r="F153" s="4"/>
      <c r="G153" s="4"/>
      <c r="H153" s="4">
        <v>1222</v>
      </c>
      <c r="I153" s="4" t="s">
        <v>1333</v>
      </c>
      <c r="J153" s="4">
        <v>378</v>
      </c>
      <c r="K153" s="4"/>
      <c r="L153" s="5" t="s">
        <v>1334</v>
      </c>
    </row>
    <row r="154" spans="1:12" x14ac:dyDescent="0.3">
      <c r="A154" s="4">
        <v>165</v>
      </c>
      <c r="B154" s="4">
        <v>2017</v>
      </c>
      <c r="C154" s="4" t="s">
        <v>1335</v>
      </c>
      <c r="D154" s="4" t="s">
        <v>1344</v>
      </c>
      <c r="E154" s="4"/>
      <c r="F154" s="4"/>
      <c r="G154" s="4"/>
      <c r="H154" s="4">
        <v>101</v>
      </c>
      <c r="I154" s="4"/>
      <c r="J154" s="4">
        <v>101</v>
      </c>
      <c r="K154" s="4"/>
      <c r="L154" s="4"/>
    </row>
    <row r="155" spans="1:12" x14ac:dyDescent="0.3">
      <c r="A155" s="4">
        <v>168</v>
      </c>
      <c r="B155" s="4">
        <v>2017</v>
      </c>
      <c r="C155" s="4" t="s">
        <v>1336</v>
      </c>
      <c r="D155" s="4" t="s">
        <v>670</v>
      </c>
      <c r="E155" s="4"/>
      <c r="F155" s="4"/>
      <c r="G155" s="4"/>
      <c r="H155" s="4">
        <v>113</v>
      </c>
      <c r="I155" s="4" t="s">
        <v>1337</v>
      </c>
      <c r="J155" s="4">
        <v>100</v>
      </c>
      <c r="K155" s="4"/>
      <c r="L155" s="4"/>
    </row>
    <row r="156" spans="1:12" x14ac:dyDescent="0.3">
      <c r="A156" s="4">
        <v>169</v>
      </c>
      <c r="B156" s="4">
        <v>2016</v>
      </c>
      <c r="C156" s="4" t="s">
        <v>1338</v>
      </c>
      <c r="D156" s="4" t="s">
        <v>1124</v>
      </c>
      <c r="E156" s="4"/>
      <c r="F156" s="4"/>
      <c r="G156" s="4"/>
      <c r="H156" s="4">
        <v>646</v>
      </c>
      <c r="I156" s="4"/>
      <c r="J156" s="4">
        <v>646</v>
      </c>
      <c r="K156" s="4"/>
      <c r="L156" s="4"/>
    </row>
    <row r="157" spans="1:12" x14ac:dyDescent="0.3">
      <c r="A157" s="4">
        <v>170</v>
      </c>
      <c r="B157" s="4">
        <v>2017</v>
      </c>
      <c r="C157" s="4" t="s">
        <v>1339</v>
      </c>
      <c r="D157" s="4" t="s">
        <v>1124</v>
      </c>
      <c r="E157" s="4"/>
      <c r="F157" s="4"/>
      <c r="G157" s="4"/>
      <c r="H157" s="4">
        <v>3126</v>
      </c>
      <c r="I157" s="4"/>
      <c r="J157" s="4">
        <v>3126</v>
      </c>
      <c r="K157" s="4"/>
      <c r="L157" s="4"/>
    </row>
    <row r="158" spans="1:12" x14ac:dyDescent="0.3">
      <c r="A158" s="4">
        <v>171</v>
      </c>
      <c r="B158" s="4">
        <v>2018</v>
      </c>
      <c r="C158" s="4" t="s">
        <v>1340</v>
      </c>
      <c r="D158" s="4" t="s">
        <v>1124</v>
      </c>
      <c r="E158" s="4"/>
      <c r="F158" s="4"/>
      <c r="G158" s="4"/>
      <c r="H158" s="4">
        <v>1761</v>
      </c>
      <c r="I158" s="4"/>
      <c r="J158" s="4">
        <v>1761</v>
      </c>
      <c r="K158" s="4"/>
      <c r="L158" s="4"/>
    </row>
    <row r="159" spans="1:12" x14ac:dyDescent="0.3">
      <c r="A159" s="5">
        <v>179</v>
      </c>
      <c r="B159" s="4">
        <v>2019</v>
      </c>
      <c r="C159" s="2" t="s">
        <v>1341</v>
      </c>
      <c r="D159" s="4" t="s">
        <v>1124</v>
      </c>
      <c r="E159" s="4"/>
      <c r="F159" s="4"/>
      <c r="G159" s="4"/>
      <c r="H159" s="4">
        <v>160</v>
      </c>
      <c r="I159" s="4"/>
      <c r="J159" s="4"/>
      <c r="K159" s="4"/>
      <c r="L159" s="4"/>
    </row>
    <row r="160" spans="1:12" x14ac:dyDescent="0.3">
      <c r="A160" s="4"/>
      <c r="B160" s="4"/>
      <c r="C160" s="4"/>
      <c r="D160" s="4"/>
      <c r="E160" s="4"/>
      <c r="F160" s="4"/>
      <c r="G160" s="4"/>
      <c r="H160" s="4"/>
      <c r="I160" s="4"/>
      <c r="J160" s="4"/>
      <c r="K160" s="4"/>
      <c r="L160" s="4"/>
    </row>
    <row r="161" spans="1:12" x14ac:dyDescent="0.3">
      <c r="A161" s="4"/>
      <c r="B161" s="4"/>
      <c r="C161" s="4"/>
      <c r="D161" s="4"/>
      <c r="E161" s="4"/>
      <c r="F161" s="4"/>
      <c r="G161" s="4"/>
      <c r="H161" s="4"/>
      <c r="I161" s="4"/>
      <c r="J161" s="4"/>
      <c r="K161" s="4"/>
      <c r="L161" s="4"/>
    </row>
    <row r="162" spans="1:12" x14ac:dyDescent="0.3">
      <c r="A162" s="4"/>
      <c r="B162" s="4"/>
      <c r="C162" s="4"/>
      <c r="D162" s="4"/>
      <c r="E162" s="4"/>
      <c r="F162" s="4"/>
      <c r="G162" s="4"/>
      <c r="H162" s="9"/>
      <c r="I162" s="4"/>
      <c r="J162" s="4"/>
      <c r="K162" s="4"/>
      <c r="L162" s="4"/>
    </row>
    <row r="163" spans="1:12" x14ac:dyDescent="0.3">
      <c r="A163" s="4"/>
      <c r="B163" s="4"/>
      <c r="C163" s="4"/>
      <c r="D163" s="4"/>
      <c r="E163" s="4"/>
      <c r="F163" s="4"/>
      <c r="G163" s="4"/>
      <c r="H163" s="4"/>
      <c r="I163" s="4"/>
      <c r="J163" s="4"/>
      <c r="K163" s="4"/>
      <c r="L163" s="4"/>
    </row>
  </sheetData>
  <sortState ref="A2:L159">
    <sortCondition ref="A2:A159"/>
  </sortState>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VL in pregnancy_Screening</vt:lpstr>
      <vt:lpstr>IDDO Sys Rev_Screening logs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2021-03-13T22:00:17Z</dcterms:modified>
</cp:coreProperties>
</file>