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defaultThemeVersion="166925"/>
  <mc:AlternateContent xmlns:mc="http://schemas.openxmlformats.org/markup-compatibility/2006">
    <mc:Choice Requires="x15">
      <x15ac:absPath xmlns:x15ac="http://schemas.microsoft.com/office/spreadsheetml/2010/11/ac" url="/Users/christophe.sola/Desktop/version_MedRxiv_Finale/"/>
    </mc:Choice>
  </mc:AlternateContent>
  <xr:revisionPtr revIDLastSave="0" documentId="13_ncr:1_{9043B8EB-4214-DE4A-81E6-3B3AD5EE1BC1}" xr6:coauthVersionLast="36" xr6:coauthVersionMax="36" xr10:uidLastSave="{00000000-0000-0000-0000-000000000000}"/>
  <bookViews>
    <workbookView xWindow="0" yWindow="0" windowWidth="28800" windowHeight="18000" activeTab="1" xr2:uid="{C54B38B4-16BB-2744-9EAF-56A617B33D95}"/>
  </bookViews>
  <sheets>
    <sheet name="AAnc5-SNPs" sheetId="1" r:id="rId1"/>
    <sheet name="Wada_2012_Table S2" sheetId="2"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4" i="2" l="1"/>
  <c r="J41" i="2"/>
  <c r="J44" i="2" l="1"/>
  <c r="J43" i="2"/>
  <c r="J42" i="2"/>
  <c r="J39" i="2"/>
  <c r="J38" i="2"/>
  <c r="J36" i="2"/>
  <c r="J35" i="2"/>
  <c r="J31" i="2"/>
  <c r="J30" i="2"/>
  <c r="J28" i="2"/>
  <c r="J27" i="2"/>
  <c r="J25" i="2"/>
  <c r="J24" i="2"/>
  <c r="J23" i="2"/>
  <c r="J22" i="2"/>
  <c r="J21" i="2"/>
  <c r="J20" i="2"/>
  <c r="J18" i="2"/>
  <c r="J17" i="2"/>
  <c r="J14" i="2"/>
  <c r="J13" i="2"/>
  <c r="J11" i="2"/>
  <c r="J10" i="2"/>
  <c r="J7" i="2"/>
  <c r="J6" i="2"/>
  <c r="J4" i="2"/>
  <c r="J3" i="2"/>
</calcChain>
</file>

<file path=xl/sharedStrings.xml><?xml version="1.0" encoding="utf-8"?>
<sst xmlns="http://schemas.openxmlformats.org/spreadsheetml/2006/main" count="532" uniqueCount="162">
  <si>
    <t>Change</t>
  </si>
  <si>
    <t>Rv Number</t>
  </si>
  <si>
    <t>Function</t>
  </si>
  <si>
    <t>Reference</t>
  </si>
  <si>
    <t>G-&gt;A</t>
  </si>
  <si>
    <t>C-&gt;T</t>
  </si>
  <si>
    <t>T-&gt;C</t>
  </si>
  <si>
    <t>G-&gt;C</t>
  </si>
  <si>
    <t>A-&gt;G</t>
  </si>
  <si>
    <t>AGGGAG-&gt;A</t>
  </si>
  <si>
    <t>C-&gt;G</t>
  </si>
  <si>
    <t>T-&gt;G</t>
  </si>
  <si>
    <t>A-&gt;C</t>
  </si>
  <si>
    <t>C-&gt;A</t>
  </si>
  <si>
    <t>SNP n°</t>
  </si>
  <si>
    <t>Rv3401</t>
  </si>
  <si>
    <t>rpoC</t>
  </si>
  <si>
    <t>gene name</t>
  </si>
  <si>
    <t>DNA-directed RNA polymerase (beta' chain) RpoC</t>
  </si>
  <si>
    <t>Rv0668</t>
  </si>
  <si>
    <t>Rv0202c</t>
  </si>
  <si>
    <t>mmpL11</t>
  </si>
  <si>
    <t>Possible conserved transmembrane protein</t>
  </si>
  <si>
    <t>Rv0440</t>
  </si>
  <si>
    <t>groEL2</t>
  </si>
  <si>
    <t>60 kDa chaperonin 2</t>
  </si>
  <si>
    <t>Probable conserved transmembrane protein</t>
  </si>
  <si>
    <t>Rv0497</t>
  </si>
  <si>
    <t>Rv0584</t>
  </si>
  <si>
    <t>Possible conserved exported protein</t>
  </si>
  <si>
    <t>clode to possible MT-complex-specific genomic island (See Becq et al., 2007).</t>
  </si>
  <si>
    <t>Probable phosphoribosylformylglycinamidine CYCLO-ligase PurM</t>
  </si>
  <si>
    <t>Rv0809</t>
  </si>
  <si>
    <t>MT18B_0266</t>
  </si>
  <si>
    <t>not found</t>
  </si>
  <si>
    <t>MT18B_0851</t>
  </si>
  <si>
    <t>Position* (H37Rv)</t>
  </si>
  <si>
    <t>purM</t>
  </si>
  <si>
    <t>MT18B_1044</t>
  </si>
  <si>
    <t>Rv0813c</t>
  </si>
  <si>
    <t>Function unknown, conserved protein</t>
  </si>
  <si>
    <t>Rv1077</t>
  </si>
  <si>
    <t>cbs</t>
  </si>
  <si>
    <t>Probable cystathionine beta-synthase</t>
  </si>
  <si>
    <t>MT18B_1422</t>
  </si>
  <si>
    <t>Rv1122</t>
  </si>
  <si>
    <t>Probable 6-phosphogluconate dehydrogenase, decarboxylating Gnd2</t>
  </si>
  <si>
    <t>gnd2</t>
  </si>
  <si>
    <t>MT18B_1487</t>
  </si>
  <si>
    <t>Rv1194c</t>
  </si>
  <si>
    <t>Rv1427c</t>
  </si>
  <si>
    <t>fadD12</t>
  </si>
  <si>
    <t>MT18B_1875</t>
  </si>
  <si>
    <t>Possible long-chain-fatty-acid--CoA ligase FadD12 (fatty-acid-CoA synthase)</t>
  </si>
  <si>
    <t>Rv1794</t>
  </si>
  <si>
    <t>Rv2079</t>
  </si>
  <si>
    <t>Conserved hypothetical protein</t>
  </si>
  <si>
    <t>Rv2120c</t>
  </si>
  <si>
    <t>Probable conserved integral membrane protein</t>
  </si>
  <si>
    <t>Position</t>
    <phoneticPr fontId="1"/>
  </si>
  <si>
    <t>A05N056</t>
    <phoneticPr fontId="1"/>
  </si>
  <si>
    <t>wt (H37Rv)
nt</t>
    <phoneticPr fontId="0"/>
  </si>
  <si>
    <t>mt</t>
    <phoneticPr fontId="0"/>
  </si>
  <si>
    <t>Gene</t>
  </si>
  <si>
    <t>syn/
non</t>
    <phoneticPr fontId="0"/>
  </si>
  <si>
    <t>nt no</t>
    <phoneticPr fontId="0"/>
  </si>
  <si>
    <t>AA no</t>
    <phoneticPr fontId="0"/>
  </si>
  <si>
    <t>wt AA</t>
    <phoneticPr fontId="0"/>
  </si>
  <si>
    <t>mt AA</t>
    <phoneticPr fontId="0"/>
  </si>
  <si>
    <t>x</t>
    <phoneticPr fontId="1"/>
  </si>
  <si>
    <t>G</t>
  </si>
  <si>
    <t>A</t>
  </si>
  <si>
    <t>syn</t>
  </si>
  <si>
    <t>D</t>
  </si>
  <si>
    <t>C</t>
  </si>
  <si>
    <t>T</t>
  </si>
  <si>
    <t>Y</t>
  </si>
  <si>
    <t>non</t>
  </si>
  <si>
    <t>Rv0595c</t>
  </si>
  <si>
    <t>I</t>
  </si>
  <si>
    <t>M</t>
  </si>
  <si>
    <t>intergenic</t>
  </si>
  <si>
    <t>syn</t>
    <phoneticPr fontId="1"/>
  </si>
  <si>
    <t>-</t>
    <phoneticPr fontId="1"/>
  </si>
  <si>
    <t>E</t>
  </si>
  <si>
    <t>N</t>
  </si>
  <si>
    <t>V</t>
  </si>
  <si>
    <t>PPE37</t>
  </si>
  <si>
    <t>pyrD</t>
  </si>
  <si>
    <t>K</t>
  </si>
  <si>
    <t>Rv2146c</t>
  </si>
  <si>
    <t>mbtF</t>
  </si>
  <si>
    <t>Rv2686c</t>
  </si>
  <si>
    <t>L</t>
  </si>
  <si>
    <t>Rv2712c</t>
  </si>
  <si>
    <t>Rv2775</t>
  </si>
  <si>
    <t>R</t>
  </si>
  <si>
    <t>Q</t>
  </si>
  <si>
    <t>Rv2797c</t>
  </si>
  <si>
    <t>lipV</t>
  </si>
  <si>
    <t>gpm2</t>
  </si>
  <si>
    <t>P</t>
  </si>
  <si>
    <t>Rv3413c</t>
  </si>
  <si>
    <t>S</t>
  </si>
  <si>
    <t>Rv3479</t>
  </si>
  <si>
    <t>Rv3703c</t>
  </si>
  <si>
    <t>Rv3740c</t>
  </si>
  <si>
    <t>Rv3787c</t>
  </si>
  <si>
    <t>Group 3</t>
  </si>
  <si>
    <r>
      <t xml:space="preserve">Extracted from Wada et al. Supplementary Table S2; </t>
    </r>
    <r>
      <rPr>
        <sz val="10"/>
        <rFont val="Arial"/>
        <family val="2"/>
      </rPr>
      <t>Substitutive mutations of the five reference Beijing strains (not identical to K-backbone) detected by comparative genomic sequencing (CGS) in this study</t>
    </r>
  </si>
  <si>
    <t>fadE28</t>
  </si>
  <si>
    <t>Rv2121c</t>
  </si>
  <si>
    <t>ATP phosphoribosyltransferase HisG</t>
  </si>
  <si>
    <t>hisG</t>
  </si>
  <si>
    <t>MT18B_2794</t>
  </si>
  <si>
    <t>Probable dihydroorotate dehydrogenase PyrD</t>
  </si>
  <si>
    <t>Rv2139</t>
  </si>
  <si>
    <t>MT18B_2820</t>
  </si>
  <si>
    <t>Rv2379c</t>
  </si>
  <si>
    <t>Peptide synthetase MbtF (peptide synthase)</t>
  </si>
  <si>
    <t>Antibiotic-transport integral membrane leucine and alanine and valine rich protein ABC transporter</t>
  </si>
  <si>
    <t>Hypothetical protein</t>
  </si>
  <si>
    <t>GCN5-related N-acetyltransferase</t>
  </si>
  <si>
    <t>Rv2776c</t>
  </si>
  <si>
    <t>Rv2841c</t>
  </si>
  <si>
    <t>Probable N utilization substance protein A NusA</t>
  </si>
  <si>
    <t>nusA</t>
  </si>
  <si>
    <t>MT18B_3761</t>
  </si>
  <si>
    <t>Rv3121</t>
  </si>
  <si>
    <t>cyp141</t>
  </si>
  <si>
    <t>Probable cytochrome P450 141 Cyp141</t>
  </si>
  <si>
    <t>MT18B_4145</t>
  </si>
  <si>
    <t>Possible ATP-dependent DNA helicase</t>
  </si>
  <si>
    <t>Rv3202c</t>
  </si>
  <si>
    <t>Possible lipase LipV</t>
  </si>
  <si>
    <t>Rv3203</t>
  </si>
  <si>
    <t>MT18B_4268</t>
  </si>
  <si>
    <t xml:space="preserve">orthologue gene name and position in 18b </t>
  </si>
  <si>
    <t>source : mycobrowser, https://mycobrowser.epfl.ch</t>
  </si>
  <si>
    <t>Wada et al. 2012, Group 3</t>
  </si>
  <si>
    <t>SRR List : DRR034363, DRR034381, DRR034395, DRR034416, DRR034422, DRR034450, DRR034455,DRR034465,DRR034470,DRR034471,DRR034476,DRR034482,DRR034493,DRR130160,DRR130203,DRR157281</t>
  </si>
  <si>
    <t>This study</t>
  </si>
  <si>
    <t>Rv3214</t>
  </si>
  <si>
    <t>Possible phosphoglycerate mutase Gpm2</t>
  </si>
  <si>
    <t>MT18B_4282</t>
  </si>
  <si>
    <t>Conserved protein</t>
  </si>
  <si>
    <t>Rv3413</t>
  </si>
  <si>
    <t>Unknown alanine and proline rich protein</t>
  </si>
  <si>
    <t>Possible transmembrane protein</t>
  </si>
  <si>
    <t>Rv3544c</t>
  </si>
  <si>
    <t>Probable acyl-CoA dehydrogenase FadE28</t>
  </si>
  <si>
    <t>MT18B_4705</t>
  </si>
  <si>
    <t>etgB</t>
  </si>
  <si>
    <t>Possible triacylglycerol synthase (diacylglycerol acyltransferase)</t>
  </si>
  <si>
    <t>ID381 compared to AAnc5</t>
  </si>
  <si>
    <t>sugC</t>
  </si>
  <si>
    <t>Probable sugar-transport ATP-binding protein ABC transporter SugC</t>
  </si>
  <si>
    <t>Rv1238</t>
  </si>
  <si>
    <t>MT18B_1642</t>
  </si>
  <si>
    <t>1381663*</t>
  </si>
  <si>
    <t>* This SNP was added by investigation on a larger database, hence the difference between n=42 (in text, 680 genomes) and n=43 (in the Supplementary File, n=1614 genomes)</t>
  </si>
  <si>
    <t>Supplementary Table4: Final List of Asia Ancestral 5 Exclusive SNPs extracted from 680 and finally 1614 Genomes (n=16 strains with SRA numbers), position found relative to H37Rv, gene name (H37rv), orthologue gene name and position relative to strain 18b,  gene function in H37Rv, and reference to the "Group 3" by Wada et al. 2012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</si>
</sst>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_ "/>
  </numFmts>
  <fonts count="9" x14ac:knownFonts="1">
    <font>
      <sz val="12"/>
      <color theme="1"/>
      <name val="Calibri"/>
      <family val="2"/>
      <scheme val="minor"/>
    </font>
    <font>
      <b/>
      <sz val="12"/>
      <color theme="1"/>
      <name val="Calibri"/>
      <family val="2"/>
      <scheme val="minor"/>
    </font>
    <font>
      <u/>
      <sz val="12"/>
      <color theme="10"/>
      <name val="Calibri"/>
      <family val="2"/>
      <scheme val="minor"/>
    </font>
    <font>
      <b/>
      <sz val="10"/>
      <name val="Arial"/>
      <family val="2"/>
    </font>
    <font>
      <sz val="10"/>
      <name val="Arial"/>
      <family val="2"/>
    </font>
    <font>
      <b/>
      <sz val="9"/>
      <name val="Arial"/>
      <family val="2"/>
    </font>
    <font>
      <i/>
      <sz val="9"/>
      <name val="Arial"/>
      <family val="2"/>
    </font>
    <font>
      <sz val="9"/>
      <name val="Arial"/>
      <family val="2"/>
    </font>
    <font>
      <sz val="10"/>
      <color theme="1"/>
      <name val="Arial"/>
      <family val="2"/>
    </font>
  </fonts>
  <fills count="5">
    <fill>
      <patternFill patternType="none"/>
    </fill>
    <fill>
      <patternFill patternType="gray125"/>
    </fill>
    <fill>
      <patternFill patternType="solid">
        <fgColor theme="5" tint="0.79998168889431442"/>
        <bgColor indexed="64"/>
      </patternFill>
    </fill>
    <fill>
      <patternFill patternType="solid">
        <fgColor theme="9" tint="0.59999389629810485"/>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top/>
      <bottom style="medium">
        <color indexed="64"/>
      </bottom>
      <diagonal/>
    </border>
  </borders>
  <cellStyleXfs count="2">
    <xf numFmtId="0" fontId="0" fillId="0" borderId="0"/>
    <xf numFmtId="0" fontId="2" fillId="0" borderId="0" applyNumberFormat="0" applyFill="0" applyBorder="0" applyAlignment="0" applyProtection="0"/>
  </cellStyleXfs>
  <cellXfs count="41">
    <xf numFmtId="0" fontId="0" fillId="0" borderId="0" xfId="0"/>
    <xf numFmtId="0" fontId="0" fillId="0" borderId="0" xfId="0" applyFill="1"/>
    <xf numFmtId="0" fontId="0" fillId="0" borderId="0" xfId="0" applyFont="1"/>
    <xf numFmtId="0" fontId="0" fillId="0" borderId="0" xfId="0" applyFont="1" applyFill="1" applyBorder="1"/>
    <xf numFmtId="0" fontId="1" fillId="0" borderId="1" xfId="0" applyFont="1" applyBorder="1"/>
    <xf numFmtId="0" fontId="0" fillId="0" borderId="0" xfId="0" applyAlignment="1">
      <alignment horizontal="center"/>
    </xf>
    <xf numFmtId="0" fontId="1" fillId="0" borderId="1" xfId="0" applyFont="1" applyBorder="1" applyAlignment="1">
      <alignment horizontal="center"/>
    </xf>
    <xf numFmtId="0" fontId="2" fillId="0" borderId="0" xfId="1" applyAlignment="1">
      <alignment horizontal="center"/>
    </xf>
    <xf numFmtId="0" fontId="0" fillId="0" borderId="0" xfId="0" applyFont="1" applyAlignment="1">
      <alignment horizontal="center"/>
    </xf>
    <xf numFmtId="0" fontId="0" fillId="0" borderId="0" xfId="0" applyFont="1" applyFill="1" applyBorder="1" applyAlignment="1">
      <alignment horizontal="center"/>
    </xf>
    <xf numFmtId="0" fontId="5" fillId="0" borderId="4" xfId="0" applyFont="1" applyBorder="1" applyAlignment="1">
      <alignment horizontal="center" vertical="center" shrinkToFit="1"/>
    </xf>
    <xf numFmtId="0" fontId="5" fillId="2" borderId="4" xfId="0" applyFont="1" applyFill="1" applyBorder="1" applyAlignment="1">
      <alignment horizontal="center" vertical="center" shrinkToFit="1"/>
    </xf>
    <xf numFmtId="0" fontId="5" fillId="0" borderId="4" xfId="0" applyFont="1" applyBorder="1" applyAlignment="1">
      <alignment horizontal="center" vertical="center" wrapText="1" shrinkToFit="1"/>
    </xf>
    <xf numFmtId="0" fontId="3" fillId="2" borderId="0" xfId="0" applyFont="1" applyFill="1" applyBorder="1" applyAlignment="1">
      <alignment vertical="center"/>
    </xf>
    <xf numFmtId="164" fontId="6" fillId="2" borderId="0" xfId="0" applyNumberFormat="1" applyFont="1" applyFill="1" applyBorder="1" applyAlignment="1">
      <alignment horizontal="left" vertical="center"/>
    </xf>
    <xf numFmtId="164" fontId="7" fillId="2" borderId="5" xfId="0" applyNumberFormat="1" applyFont="1" applyFill="1" applyBorder="1" applyAlignment="1">
      <alignment horizontal="center" vertical="center"/>
    </xf>
    <xf numFmtId="0" fontId="4" fillId="2" borderId="0" xfId="0" applyFont="1" applyFill="1" applyBorder="1" applyAlignment="1">
      <alignment horizontal="center" vertical="center" wrapText="1"/>
    </xf>
    <xf numFmtId="0" fontId="8" fillId="2" borderId="0" xfId="0" applyFont="1" applyFill="1" applyBorder="1" applyAlignment="1">
      <alignment horizontal="center" vertical="center"/>
    </xf>
    <xf numFmtId="0" fontId="4" fillId="2" borderId="0" xfId="0" applyFont="1" applyFill="1" applyBorder="1" applyAlignment="1">
      <alignment horizontal="center" vertical="center"/>
    </xf>
    <xf numFmtId="0" fontId="4" fillId="0" borderId="0" xfId="0" applyFont="1" applyAlignment="1">
      <alignment vertical="center"/>
    </xf>
    <xf numFmtId="0" fontId="4" fillId="2" borderId="0" xfId="1" applyFont="1" applyFill="1" applyBorder="1" applyAlignment="1" applyProtection="1">
      <alignment horizontal="center" vertical="center"/>
    </xf>
    <xf numFmtId="0" fontId="4" fillId="0" borderId="0" xfId="0" applyFont="1" applyFill="1" applyBorder="1" applyAlignment="1">
      <alignment horizontal="center" vertical="center" wrapText="1"/>
    </xf>
    <xf numFmtId="0" fontId="8" fillId="0" borderId="0" xfId="0" applyFont="1" applyFill="1" applyBorder="1" applyAlignment="1">
      <alignment horizontal="center" vertical="center"/>
    </xf>
    <xf numFmtId="0" fontId="4" fillId="0" borderId="0" xfId="0" applyFont="1" applyFill="1" applyBorder="1" applyAlignment="1">
      <alignment horizontal="center" vertical="center"/>
    </xf>
    <xf numFmtId="164" fontId="7" fillId="3" borderId="6" xfId="0" applyNumberFormat="1" applyFont="1" applyFill="1" applyBorder="1" applyAlignment="1">
      <alignment horizontal="center" vertical="center"/>
    </xf>
    <xf numFmtId="0" fontId="0" fillId="0" borderId="7" xfId="0" applyBorder="1" applyAlignment="1">
      <alignment horizontal="center"/>
    </xf>
    <xf numFmtId="0" fontId="0" fillId="0" borderId="7" xfId="0" applyFont="1" applyBorder="1"/>
    <xf numFmtId="0" fontId="1" fillId="0" borderId="1" xfId="0" applyFont="1" applyFill="1" applyBorder="1"/>
    <xf numFmtId="0" fontId="0" fillId="0" borderId="0" xfId="0" applyFont="1" applyFill="1" applyAlignment="1">
      <alignment horizontal="center"/>
    </xf>
    <xf numFmtId="0" fontId="0" fillId="0" borderId="2" xfId="0" applyBorder="1" applyAlignment="1">
      <alignment horizontal="center"/>
    </xf>
    <xf numFmtId="0" fontId="0" fillId="0" borderId="7" xfId="0" applyFont="1" applyFill="1" applyBorder="1"/>
    <xf numFmtId="0" fontId="0" fillId="0" borderId="0" xfId="0" applyFill="1" applyAlignment="1">
      <alignment horizontal="center"/>
    </xf>
    <xf numFmtId="0" fontId="0" fillId="4" borderId="0" xfId="0" applyFill="1"/>
    <xf numFmtId="164" fontId="6" fillId="4" borderId="0" xfId="0" applyNumberFormat="1" applyFont="1" applyFill="1" applyBorder="1" applyAlignment="1">
      <alignment horizontal="left" vertical="center"/>
    </xf>
    <xf numFmtId="164" fontId="7" fillId="4" borderId="5" xfId="0" applyNumberFormat="1" applyFont="1" applyFill="1" applyBorder="1" applyAlignment="1">
      <alignment horizontal="center" vertical="center"/>
    </xf>
    <xf numFmtId="0" fontId="0" fillId="0" borderId="0" xfId="0" applyAlignment="1">
      <alignment horizontal="left"/>
    </xf>
    <xf numFmtId="0" fontId="0" fillId="0" borderId="7" xfId="0" applyBorder="1"/>
    <xf numFmtId="0" fontId="0" fillId="0" borderId="0" xfId="0" applyAlignment="1"/>
    <xf numFmtId="0" fontId="1" fillId="0" borderId="0" xfId="0" applyFont="1" applyAlignment="1">
      <alignment wrapText="1"/>
    </xf>
    <xf numFmtId="0" fontId="0" fillId="0" borderId="0" xfId="0" applyAlignment="1">
      <alignment wrapText="1"/>
    </xf>
    <xf numFmtId="0" fontId="3" fillId="0" borderId="3" xfId="0" applyFont="1" applyBorder="1" applyAlignment="1">
      <alignment horizontal="center" vertical="center" wrapText="1"/>
    </xf>
  </cellXfs>
  <cellStyles count="2">
    <cellStyle name="Lien hypertexte"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mycobrowser.epfl.ch/genes/MT18B_2820" TargetMode="External"/><Relationship Id="rId13" Type="http://schemas.openxmlformats.org/officeDocument/2006/relationships/hyperlink" Target="https://mycobrowser.epfl.ch/genes/MT18B_4705" TargetMode="External"/><Relationship Id="rId3" Type="http://schemas.openxmlformats.org/officeDocument/2006/relationships/hyperlink" Target="https://mycobrowser.epfl.ch/genes/MT18B_1044" TargetMode="External"/><Relationship Id="rId7" Type="http://schemas.openxmlformats.org/officeDocument/2006/relationships/hyperlink" Target="https://mycobrowser.epfl.ch/genes/MT18B_2794" TargetMode="External"/><Relationship Id="rId12" Type="http://schemas.openxmlformats.org/officeDocument/2006/relationships/hyperlink" Target="https://mycobrowser.epfl.ch/genes/MT18B_4282" TargetMode="External"/><Relationship Id="rId2" Type="http://schemas.openxmlformats.org/officeDocument/2006/relationships/hyperlink" Target="https://mycobrowser.epfl.ch/genes/MT18B_0851" TargetMode="External"/><Relationship Id="rId1" Type="http://schemas.openxmlformats.org/officeDocument/2006/relationships/hyperlink" Target="https://mycobrowser.epfl.ch/genes/MT18B_0266" TargetMode="External"/><Relationship Id="rId6" Type="http://schemas.openxmlformats.org/officeDocument/2006/relationships/hyperlink" Target="https://mycobrowser.epfl.ch/genes/MT18B_1875" TargetMode="External"/><Relationship Id="rId11" Type="http://schemas.openxmlformats.org/officeDocument/2006/relationships/hyperlink" Target="https://mycobrowser.epfl.ch/genes/MT18B_4268" TargetMode="External"/><Relationship Id="rId5" Type="http://schemas.openxmlformats.org/officeDocument/2006/relationships/hyperlink" Target="https://mycobrowser.epfl.ch/genes/MT18B_1487" TargetMode="External"/><Relationship Id="rId10" Type="http://schemas.openxmlformats.org/officeDocument/2006/relationships/hyperlink" Target="https://mycobrowser.epfl.ch/genes/MT18B_4145" TargetMode="External"/><Relationship Id="rId4" Type="http://schemas.openxmlformats.org/officeDocument/2006/relationships/hyperlink" Target="https://mycobrowser.epfl.ch/genes/MT18B_1422" TargetMode="External"/><Relationship Id="rId9" Type="http://schemas.openxmlformats.org/officeDocument/2006/relationships/hyperlink" Target="https://mycobrowser.epfl.ch/genes/MT18B_3761" TargetMode="External"/><Relationship Id="rId14" Type="http://schemas.openxmlformats.org/officeDocument/2006/relationships/hyperlink" Target="https://mycobrowser.epfl.ch/genes/MT18B_164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31F56A-6848-5749-A230-DD740B4B2F1B}">
  <dimension ref="A1:I49"/>
  <sheetViews>
    <sheetView workbookViewId="0">
      <selection sqref="A1:I1"/>
    </sheetView>
  </sheetViews>
  <sheetFormatPr baseColWidth="10" defaultRowHeight="16" x14ac:dyDescent="0.2"/>
  <cols>
    <col min="1" max="1" width="10.83203125" style="5"/>
    <col min="2" max="2" width="16" style="5" bestFit="1" customWidth="1"/>
    <col min="3" max="5" width="10.83203125" style="5"/>
    <col min="6" max="6" width="37" style="5" bestFit="1" customWidth="1"/>
    <col min="7" max="7" width="66.33203125" bestFit="1" customWidth="1"/>
    <col min="9" max="9" width="23" bestFit="1" customWidth="1"/>
  </cols>
  <sheetData>
    <row r="1" spans="1:9" ht="39" customHeight="1" x14ac:dyDescent="0.2">
      <c r="A1" s="38" t="s">
        <v>161</v>
      </c>
      <c r="B1" s="39"/>
      <c r="C1" s="39"/>
      <c r="D1" s="39"/>
      <c r="E1" s="39"/>
      <c r="F1" s="39"/>
      <c r="G1" s="39"/>
      <c r="H1" s="39"/>
      <c r="I1" s="39"/>
    </row>
    <row r="2" spans="1:9" x14ac:dyDescent="0.2">
      <c r="A2" s="8" t="s">
        <v>140</v>
      </c>
    </row>
    <row r="3" spans="1:9" x14ac:dyDescent="0.2">
      <c r="A3" s="6" t="s">
        <v>14</v>
      </c>
      <c r="B3" s="6" t="s">
        <v>36</v>
      </c>
      <c r="C3" s="6" t="s">
        <v>0</v>
      </c>
      <c r="D3" s="6" t="s">
        <v>1</v>
      </c>
      <c r="E3" s="6" t="s">
        <v>17</v>
      </c>
      <c r="F3" s="6" t="s">
        <v>137</v>
      </c>
      <c r="G3" s="4" t="s">
        <v>2</v>
      </c>
      <c r="H3" s="4" t="s">
        <v>3</v>
      </c>
      <c r="I3" s="27" t="s">
        <v>3</v>
      </c>
    </row>
    <row r="4" spans="1:9" x14ac:dyDescent="0.2">
      <c r="A4" s="5">
        <v>1</v>
      </c>
      <c r="B4" s="5">
        <v>239115</v>
      </c>
      <c r="C4" s="5" t="s">
        <v>4</v>
      </c>
      <c r="D4" s="29" t="s">
        <v>20</v>
      </c>
      <c r="E4" s="29" t="s">
        <v>21</v>
      </c>
      <c r="F4" s="7" t="s">
        <v>33</v>
      </c>
      <c r="G4" t="s">
        <v>22</v>
      </c>
      <c r="H4" s="2" t="s">
        <v>141</v>
      </c>
      <c r="I4" s="3" t="s">
        <v>139</v>
      </c>
    </row>
    <row r="5" spans="1:9" x14ac:dyDescent="0.2">
      <c r="A5" s="5">
        <v>2</v>
      </c>
      <c r="B5" s="5">
        <v>529681</v>
      </c>
      <c r="C5" s="5" t="s">
        <v>5</v>
      </c>
      <c r="D5" s="8" t="s">
        <v>23</v>
      </c>
      <c r="E5" s="8" t="s">
        <v>24</v>
      </c>
      <c r="F5" s="8" t="s">
        <v>34</v>
      </c>
      <c r="G5" t="s">
        <v>25</v>
      </c>
      <c r="H5" s="2" t="s">
        <v>141</v>
      </c>
      <c r="I5" s="3" t="s">
        <v>139</v>
      </c>
    </row>
    <row r="6" spans="1:9" x14ac:dyDescent="0.2">
      <c r="A6" s="5">
        <v>3</v>
      </c>
      <c r="B6" s="5">
        <v>587945</v>
      </c>
      <c r="C6" s="5" t="s">
        <v>5</v>
      </c>
      <c r="D6" s="9" t="s">
        <v>27</v>
      </c>
      <c r="F6" s="9"/>
      <c r="G6" t="s">
        <v>26</v>
      </c>
      <c r="H6" s="2" t="s">
        <v>141</v>
      </c>
      <c r="I6" s="3" t="s">
        <v>139</v>
      </c>
    </row>
    <row r="7" spans="1:9" ht="15" customHeight="1" x14ac:dyDescent="0.2">
      <c r="A7" s="5">
        <v>4</v>
      </c>
      <c r="B7" s="5">
        <v>679443</v>
      </c>
      <c r="C7" s="5" t="s">
        <v>4</v>
      </c>
      <c r="D7" s="9" t="s">
        <v>28</v>
      </c>
      <c r="F7" s="9"/>
      <c r="G7" t="s">
        <v>29</v>
      </c>
      <c r="H7" s="2" t="s">
        <v>141</v>
      </c>
      <c r="I7" s="3" t="s">
        <v>139</v>
      </c>
    </row>
    <row r="8" spans="1:9" x14ac:dyDescent="0.2">
      <c r="A8" s="5">
        <v>5</v>
      </c>
      <c r="B8" s="5">
        <v>694848</v>
      </c>
      <c r="C8" s="5" t="s">
        <v>6</v>
      </c>
      <c r="D8" s="9" t="s">
        <v>28</v>
      </c>
      <c r="F8" s="9"/>
      <c r="G8" t="s">
        <v>29</v>
      </c>
      <c r="H8" s="2" t="s">
        <v>141</v>
      </c>
      <c r="I8" s="3" t="s">
        <v>139</v>
      </c>
    </row>
    <row r="9" spans="1:9" x14ac:dyDescent="0.2">
      <c r="A9" s="5">
        <v>6</v>
      </c>
      <c r="B9" s="5">
        <v>704685</v>
      </c>
      <c r="C9" s="28" t="s">
        <v>11</v>
      </c>
      <c r="G9" t="s">
        <v>30</v>
      </c>
      <c r="H9" s="2" t="s">
        <v>141</v>
      </c>
      <c r="I9" s="3" t="s">
        <v>139</v>
      </c>
    </row>
    <row r="10" spans="1:9" x14ac:dyDescent="0.2">
      <c r="A10" s="31">
        <v>7</v>
      </c>
      <c r="B10" s="31">
        <v>765140</v>
      </c>
      <c r="C10" s="31" t="s">
        <v>7</v>
      </c>
      <c r="D10" s="5" t="s">
        <v>19</v>
      </c>
      <c r="E10" s="5" t="s">
        <v>16</v>
      </c>
      <c r="F10" s="7" t="s">
        <v>35</v>
      </c>
      <c r="G10" t="s">
        <v>18</v>
      </c>
      <c r="H10" s="2" t="s">
        <v>141</v>
      </c>
      <c r="I10" s="3" t="s">
        <v>139</v>
      </c>
    </row>
    <row r="11" spans="1:9" x14ac:dyDescent="0.2">
      <c r="A11" s="5">
        <v>8</v>
      </c>
      <c r="B11" s="5">
        <v>904787</v>
      </c>
      <c r="C11" s="5" t="s">
        <v>4</v>
      </c>
      <c r="D11" s="5" t="s">
        <v>32</v>
      </c>
      <c r="E11" s="5" t="s">
        <v>37</v>
      </c>
      <c r="F11" s="7" t="s">
        <v>38</v>
      </c>
      <c r="G11" t="s">
        <v>31</v>
      </c>
      <c r="H11" s="2" t="s">
        <v>141</v>
      </c>
      <c r="I11" s="3" t="s">
        <v>139</v>
      </c>
    </row>
    <row r="12" spans="1:9" x14ac:dyDescent="0.2">
      <c r="A12" s="5">
        <v>9</v>
      </c>
      <c r="B12" s="5">
        <v>907395</v>
      </c>
      <c r="C12" s="5" t="s">
        <v>8</v>
      </c>
      <c r="D12" s="5" t="s">
        <v>39</v>
      </c>
      <c r="G12" t="s">
        <v>40</v>
      </c>
      <c r="H12" s="2" t="s">
        <v>141</v>
      </c>
      <c r="I12" s="3" t="s">
        <v>139</v>
      </c>
    </row>
    <row r="13" spans="1:9" x14ac:dyDescent="0.2">
      <c r="A13" s="5">
        <v>10</v>
      </c>
      <c r="B13" s="5">
        <v>1202113</v>
      </c>
      <c r="C13" s="5" t="s">
        <v>4</v>
      </c>
      <c r="D13" s="5" t="s">
        <v>41</v>
      </c>
      <c r="E13" s="5" t="s">
        <v>42</v>
      </c>
      <c r="F13" s="7" t="s">
        <v>44</v>
      </c>
      <c r="G13" t="s">
        <v>43</v>
      </c>
      <c r="H13" s="2" t="s">
        <v>141</v>
      </c>
      <c r="I13" s="3" t="s">
        <v>139</v>
      </c>
    </row>
    <row r="14" spans="1:9" x14ac:dyDescent="0.2">
      <c r="A14" s="5">
        <v>11</v>
      </c>
      <c r="B14" s="5">
        <v>1245364</v>
      </c>
      <c r="C14" s="5" t="s">
        <v>8</v>
      </c>
      <c r="D14" s="5" t="s">
        <v>45</v>
      </c>
      <c r="E14" s="5" t="s">
        <v>47</v>
      </c>
      <c r="F14" s="7" t="s">
        <v>48</v>
      </c>
      <c r="G14" t="s">
        <v>46</v>
      </c>
      <c r="H14" s="2" t="s">
        <v>141</v>
      </c>
      <c r="I14" s="3" t="s">
        <v>139</v>
      </c>
    </row>
    <row r="15" spans="1:9" x14ac:dyDescent="0.2">
      <c r="A15" s="5">
        <v>12</v>
      </c>
      <c r="B15" s="5">
        <v>1337647</v>
      </c>
      <c r="C15" s="5" t="s">
        <v>5</v>
      </c>
      <c r="D15" s="5" t="s">
        <v>49</v>
      </c>
      <c r="G15" t="s">
        <v>40</v>
      </c>
      <c r="H15" s="2" t="s">
        <v>141</v>
      </c>
      <c r="I15" s="3" t="s">
        <v>139</v>
      </c>
    </row>
    <row r="16" spans="1:9" x14ac:dyDescent="0.2">
      <c r="A16" s="5">
        <v>13</v>
      </c>
      <c r="B16" s="5" t="s">
        <v>159</v>
      </c>
      <c r="C16" s="5" t="s">
        <v>5</v>
      </c>
      <c r="D16" s="5" t="s">
        <v>157</v>
      </c>
      <c r="E16" s="5" t="s">
        <v>155</v>
      </c>
      <c r="F16" s="7" t="s">
        <v>158</v>
      </c>
      <c r="G16" t="s">
        <v>156</v>
      </c>
      <c r="H16" s="2" t="s">
        <v>141</v>
      </c>
      <c r="I16" s="3" t="s">
        <v>139</v>
      </c>
    </row>
    <row r="17" spans="1:9" x14ac:dyDescent="0.2">
      <c r="A17" s="5">
        <v>14</v>
      </c>
      <c r="B17" s="5">
        <v>1476812</v>
      </c>
      <c r="C17" s="5" t="s">
        <v>9</v>
      </c>
      <c r="H17" s="2" t="s">
        <v>141</v>
      </c>
      <c r="I17" s="3" t="s">
        <v>139</v>
      </c>
    </row>
    <row r="18" spans="1:9" x14ac:dyDescent="0.2">
      <c r="A18" s="5">
        <v>15</v>
      </c>
      <c r="B18" s="5">
        <v>1484262</v>
      </c>
      <c r="C18" s="5" t="s">
        <v>6</v>
      </c>
      <c r="H18" s="2" t="s">
        <v>141</v>
      </c>
      <c r="I18" s="3" t="s">
        <v>139</v>
      </c>
    </row>
    <row r="19" spans="1:9" x14ac:dyDescent="0.2">
      <c r="A19" s="5">
        <v>16</v>
      </c>
      <c r="B19" s="5">
        <v>1602431</v>
      </c>
      <c r="C19" s="5" t="s">
        <v>6</v>
      </c>
      <c r="D19" s="5" t="s">
        <v>50</v>
      </c>
      <c r="E19" s="5" t="s">
        <v>51</v>
      </c>
      <c r="F19" s="7" t="s">
        <v>52</v>
      </c>
      <c r="G19" t="s">
        <v>53</v>
      </c>
      <c r="H19" s="2" t="s">
        <v>141</v>
      </c>
      <c r="I19" s="3" t="s">
        <v>139</v>
      </c>
    </row>
    <row r="20" spans="1:9" x14ac:dyDescent="0.2">
      <c r="A20" s="5">
        <v>17</v>
      </c>
      <c r="B20" s="5">
        <v>2031644</v>
      </c>
      <c r="C20" s="5" t="s">
        <v>5</v>
      </c>
      <c r="D20" s="5" t="s">
        <v>54</v>
      </c>
      <c r="G20" t="s">
        <v>40</v>
      </c>
      <c r="H20" s="2" t="s">
        <v>141</v>
      </c>
      <c r="I20" s="3" t="s">
        <v>139</v>
      </c>
    </row>
    <row r="21" spans="1:9" x14ac:dyDescent="0.2">
      <c r="A21" s="5">
        <v>18</v>
      </c>
      <c r="B21" s="5">
        <v>2125173</v>
      </c>
      <c r="C21" s="5" t="s">
        <v>10</v>
      </c>
      <c r="H21" s="2" t="s">
        <v>141</v>
      </c>
      <c r="I21" s="3" t="s">
        <v>139</v>
      </c>
    </row>
    <row r="22" spans="1:9" x14ac:dyDescent="0.2">
      <c r="A22" s="5">
        <v>19</v>
      </c>
      <c r="B22" s="5">
        <v>2336704</v>
      </c>
      <c r="C22" s="5" t="s">
        <v>5</v>
      </c>
      <c r="D22" s="5" t="s">
        <v>55</v>
      </c>
      <c r="G22" t="s">
        <v>56</v>
      </c>
      <c r="H22" s="2" t="s">
        <v>141</v>
      </c>
      <c r="I22" s="3" t="s">
        <v>139</v>
      </c>
    </row>
    <row r="23" spans="1:9" x14ac:dyDescent="0.2">
      <c r="A23" s="5">
        <v>20</v>
      </c>
      <c r="B23" s="5">
        <v>2379658</v>
      </c>
      <c r="C23" s="5" t="s">
        <v>5</v>
      </c>
      <c r="D23" s="5" t="s">
        <v>57</v>
      </c>
      <c r="G23" t="s">
        <v>58</v>
      </c>
      <c r="H23" s="2" t="s">
        <v>141</v>
      </c>
      <c r="I23" s="3" t="s">
        <v>139</v>
      </c>
    </row>
    <row r="24" spans="1:9" x14ac:dyDescent="0.2">
      <c r="A24" s="5">
        <v>21</v>
      </c>
      <c r="B24" s="5">
        <v>2381366</v>
      </c>
      <c r="C24" s="5" t="s">
        <v>4</v>
      </c>
      <c r="D24" s="5" t="s">
        <v>111</v>
      </c>
      <c r="E24" s="5" t="s">
        <v>113</v>
      </c>
      <c r="F24" s="7" t="s">
        <v>114</v>
      </c>
      <c r="G24" t="s">
        <v>112</v>
      </c>
      <c r="H24" s="2" t="s">
        <v>141</v>
      </c>
      <c r="I24" s="3" t="s">
        <v>139</v>
      </c>
    </row>
    <row r="25" spans="1:9" x14ac:dyDescent="0.2">
      <c r="A25" s="5">
        <v>22</v>
      </c>
      <c r="B25" s="5">
        <v>2398929</v>
      </c>
      <c r="C25" s="5" t="s">
        <v>4</v>
      </c>
      <c r="D25" s="5" t="s">
        <v>116</v>
      </c>
      <c r="E25" s="5" t="s">
        <v>88</v>
      </c>
      <c r="F25" s="7" t="s">
        <v>117</v>
      </c>
      <c r="G25" t="s">
        <v>115</v>
      </c>
      <c r="H25" s="2" t="s">
        <v>141</v>
      </c>
      <c r="I25" s="3" t="s">
        <v>139</v>
      </c>
    </row>
    <row r="26" spans="1:9" x14ac:dyDescent="0.2">
      <c r="A26" s="5">
        <v>23</v>
      </c>
      <c r="B26" s="5">
        <v>2405856</v>
      </c>
      <c r="C26" s="5" t="s">
        <v>6</v>
      </c>
      <c r="D26" s="5" t="s">
        <v>90</v>
      </c>
      <c r="G26" t="s">
        <v>22</v>
      </c>
      <c r="H26" s="2" t="s">
        <v>141</v>
      </c>
      <c r="I26" s="3" t="s">
        <v>139</v>
      </c>
    </row>
    <row r="27" spans="1:9" x14ac:dyDescent="0.2">
      <c r="A27" s="5">
        <v>24</v>
      </c>
      <c r="B27" s="5">
        <v>2661634</v>
      </c>
      <c r="C27" s="5" t="s">
        <v>8</v>
      </c>
      <c r="D27" s="5" t="s">
        <v>118</v>
      </c>
      <c r="E27" s="5" t="s">
        <v>91</v>
      </c>
      <c r="G27" t="s">
        <v>119</v>
      </c>
      <c r="H27" s="2" t="s">
        <v>141</v>
      </c>
      <c r="I27" s="3" t="s">
        <v>139</v>
      </c>
    </row>
    <row r="28" spans="1:9" x14ac:dyDescent="0.2">
      <c r="A28" s="5">
        <v>25</v>
      </c>
      <c r="B28" s="5">
        <v>2705720</v>
      </c>
      <c r="C28" s="5" t="s">
        <v>11</v>
      </c>
      <c r="H28" s="2" t="s">
        <v>141</v>
      </c>
      <c r="I28" s="3" t="s">
        <v>139</v>
      </c>
    </row>
    <row r="29" spans="1:9" x14ac:dyDescent="0.2">
      <c r="A29" s="5">
        <v>26</v>
      </c>
      <c r="B29" s="5">
        <v>3003850</v>
      </c>
      <c r="C29" s="5" t="s">
        <v>5</v>
      </c>
      <c r="D29" s="5" t="s">
        <v>92</v>
      </c>
      <c r="G29" t="s">
        <v>120</v>
      </c>
      <c r="H29" s="2" t="s">
        <v>141</v>
      </c>
      <c r="I29" s="3" t="s">
        <v>139</v>
      </c>
    </row>
    <row r="30" spans="1:9" x14ac:dyDescent="0.2">
      <c r="A30" s="5">
        <v>27</v>
      </c>
      <c r="B30" s="5">
        <v>3024875</v>
      </c>
      <c r="C30" s="5" t="s">
        <v>5</v>
      </c>
      <c r="D30" s="5" t="s">
        <v>94</v>
      </c>
      <c r="G30" t="s">
        <v>121</v>
      </c>
      <c r="H30" s="2" t="s">
        <v>141</v>
      </c>
      <c r="I30" s="3" t="s">
        <v>139</v>
      </c>
    </row>
    <row r="31" spans="1:9" x14ac:dyDescent="0.2">
      <c r="A31" s="5">
        <v>28</v>
      </c>
      <c r="B31" s="5">
        <v>3026939</v>
      </c>
      <c r="C31" s="5" t="s">
        <v>10</v>
      </c>
      <c r="H31" s="2" t="s">
        <v>141</v>
      </c>
      <c r="I31" s="3" t="s">
        <v>139</v>
      </c>
    </row>
    <row r="32" spans="1:9" x14ac:dyDescent="0.2">
      <c r="A32" s="5">
        <v>29</v>
      </c>
      <c r="B32" s="5">
        <v>3083351</v>
      </c>
      <c r="C32" s="5" t="s">
        <v>4</v>
      </c>
      <c r="D32" s="5" t="s">
        <v>123</v>
      </c>
      <c r="G32" t="s">
        <v>122</v>
      </c>
      <c r="H32" s="2" t="s">
        <v>141</v>
      </c>
      <c r="I32" s="3" t="s">
        <v>139</v>
      </c>
    </row>
    <row r="33" spans="1:9" x14ac:dyDescent="0.2">
      <c r="A33" s="5">
        <v>30</v>
      </c>
      <c r="B33" s="5">
        <v>3106085</v>
      </c>
      <c r="C33" s="5" t="s">
        <v>12</v>
      </c>
      <c r="D33" s="5" t="s">
        <v>98</v>
      </c>
      <c r="G33" t="s">
        <v>56</v>
      </c>
      <c r="H33" s="2" t="s">
        <v>141</v>
      </c>
      <c r="I33" s="3" t="s">
        <v>139</v>
      </c>
    </row>
    <row r="34" spans="1:9" x14ac:dyDescent="0.2">
      <c r="A34" s="5">
        <v>31</v>
      </c>
      <c r="B34" s="5">
        <v>3148446</v>
      </c>
      <c r="C34" s="5" t="s">
        <v>7</v>
      </c>
      <c r="D34" s="5" t="s">
        <v>124</v>
      </c>
      <c r="E34" s="5" t="s">
        <v>126</v>
      </c>
      <c r="F34" s="7" t="s">
        <v>127</v>
      </c>
      <c r="G34" t="s">
        <v>125</v>
      </c>
      <c r="H34" s="2" t="s">
        <v>141</v>
      </c>
      <c r="I34" s="3" t="s">
        <v>139</v>
      </c>
    </row>
    <row r="35" spans="1:9" x14ac:dyDescent="0.2">
      <c r="A35" s="5">
        <v>32</v>
      </c>
      <c r="B35" s="5">
        <v>3487789</v>
      </c>
      <c r="C35" s="5" t="s">
        <v>11</v>
      </c>
      <c r="D35" s="5" t="s">
        <v>128</v>
      </c>
      <c r="E35" s="5" t="s">
        <v>129</v>
      </c>
      <c r="F35" s="7" t="s">
        <v>131</v>
      </c>
      <c r="G35" t="s">
        <v>130</v>
      </c>
      <c r="H35" s="2" t="s">
        <v>141</v>
      </c>
      <c r="I35" s="3" t="s">
        <v>139</v>
      </c>
    </row>
    <row r="36" spans="1:9" x14ac:dyDescent="0.2">
      <c r="A36" s="5">
        <v>33</v>
      </c>
      <c r="B36" s="5">
        <v>3580754</v>
      </c>
      <c r="C36" s="5" t="s">
        <v>4</v>
      </c>
      <c r="D36" s="5" t="s">
        <v>133</v>
      </c>
      <c r="G36" t="s">
        <v>132</v>
      </c>
      <c r="H36" s="2" t="s">
        <v>141</v>
      </c>
      <c r="I36" s="3" t="s">
        <v>139</v>
      </c>
    </row>
    <row r="37" spans="1:9" x14ac:dyDescent="0.2">
      <c r="A37" s="5">
        <v>34</v>
      </c>
      <c r="B37" s="5">
        <v>3581045</v>
      </c>
      <c r="C37" s="5" t="s">
        <v>5</v>
      </c>
      <c r="D37" s="5" t="s">
        <v>135</v>
      </c>
      <c r="E37" s="5" t="s">
        <v>99</v>
      </c>
      <c r="F37" s="7" t="s">
        <v>136</v>
      </c>
      <c r="G37" t="s">
        <v>134</v>
      </c>
      <c r="H37" s="2" t="s">
        <v>141</v>
      </c>
      <c r="I37" s="3" t="s">
        <v>139</v>
      </c>
    </row>
    <row r="38" spans="1:9" x14ac:dyDescent="0.2">
      <c r="A38" s="5">
        <v>35</v>
      </c>
      <c r="B38" s="5">
        <v>3592241</v>
      </c>
      <c r="C38" s="5" t="s">
        <v>5</v>
      </c>
      <c r="D38" s="5" t="s">
        <v>142</v>
      </c>
      <c r="E38" s="5" t="s">
        <v>100</v>
      </c>
      <c r="F38" s="7" t="s">
        <v>144</v>
      </c>
      <c r="G38" t="s">
        <v>143</v>
      </c>
      <c r="H38" s="2" t="s">
        <v>141</v>
      </c>
      <c r="I38" s="3" t="s">
        <v>139</v>
      </c>
    </row>
    <row r="39" spans="1:9" x14ac:dyDescent="0.2">
      <c r="A39" s="5">
        <v>36</v>
      </c>
      <c r="B39" s="31">
        <v>3820365</v>
      </c>
      <c r="C39" s="31" t="s">
        <v>4</v>
      </c>
      <c r="D39" s="5" t="s">
        <v>15</v>
      </c>
      <c r="G39" t="s">
        <v>145</v>
      </c>
      <c r="H39" s="2" t="s">
        <v>141</v>
      </c>
      <c r="I39" s="3" t="s">
        <v>139</v>
      </c>
    </row>
    <row r="40" spans="1:9" x14ac:dyDescent="0.2">
      <c r="A40" s="5">
        <v>37</v>
      </c>
      <c r="B40" s="5">
        <v>3832994</v>
      </c>
      <c r="C40" s="5" t="s">
        <v>13</v>
      </c>
      <c r="D40" s="5" t="s">
        <v>146</v>
      </c>
      <c r="G40" t="s">
        <v>147</v>
      </c>
      <c r="H40" s="2" t="s">
        <v>141</v>
      </c>
      <c r="I40" s="3" t="s">
        <v>139</v>
      </c>
    </row>
    <row r="41" spans="1:9" x14ac:dyDescent="0.2">
      <c r="A41" s="5">
        <v>38</v>
      </c>
      <c r="B41" s="5">
        <v>3898295</v>
      </c>
      <c r="C41" s="5" t="s">
        <v>8</v>
      </c>
      <c r="D41" s="5" t="s">
        <v>104</v>
      </c>
      <c r="G41" t="s">
        <v>148</v>
      </c>
      <c r="H41" s="2" t="s">
        <v>141</v>
      </c>
      <c r="I41" s="3" t="s">
        <v>139</v>
      </c>
    </row>
    <row r="42" spans="1:9" x14ac:dyDescent="0.2">
      <c r="A42" s="5">
        <v>39</v>
      </c>
      <c r="B42" s="5">
        <v>3957517</v>
      </c>
      <c r="C42" s="8" t="s">
        <v>6</v>
      </c>
      <c r="H42" s="2" t="s">
        <v>141</v>
      </c>
      <c r="I42" s="3" t="s">
        <v>139</v>
      </c>
    </row>
    <row r="43" spans="1:9" x14ac:dyDescent="0.2">
      <c r="A43" s="5">
        <v>40</v>
      </c>
      <c r="B43" s="5">
        <v>3983511</v>
      </c>
      <c r="C43" s="5" t="s">
        <v>4</v>
      </c>
      <c r="D43" s="5" t="s">
        <v>149</v>
      </c>
      <c r="E43" s="5" t="s">
        <v>110</v>
      </c>
      <c r="F43" s="7" t="s">
        <v>151</v>
      </c>
      <c r="G43" t="s">
        <v>150</v>
      </c>
      <c r="H43" s="2" t="s">
        <v>141</v>
      </c>
      <c r="I43" s="3" t="s">
        <v>139</v>
      </c>
    </row>
    <row r="44" spans="1:9" x14ac:dyDescent="0.2">
      <c r="A44" s="5">
        <v>41</v>
      </c>
      <c r="B44" s="5">
        <v>4146082</v>
      </c>
      <c r="C44" s="5" t="s">
        <v>5</v>
      </c>
      <c r="D44" s="5" t="s">
        <v>105</v>
      </c>
      <c r="E44" s="5" t="s">
        <v>152</v>
      </c>
      <c r="H44" s="2" t="s">
        <v>141</v>
      </c>
      <c r="I44" s="3" t="s">
        <v>139</v>
      </c>
    </row>
    <row r="45" spans="1:9" x14ac:dyDescent="0.2">
      <c r="A45" s="5">
        <v>42</v>
      </c>
      <c r="B45" s="5">
        <v>4191115</v>
      </c>
      <c r="C45" s="5" t="s">
        <v>4</v>
      </c>
      <c r="D45" s="5" t="s">
        <v>106</v>
      </c>
      <c r="G45" t="s">
        <v>153</v>
      </c>
      <c r="H45" s="2" t="s">
        <v>141</v>
      </c>
      <c r="I45" s="3" t="s">
        <v>139</v>
      </c>
    </row>
    <row r="46" spans="1:9" ht="17" thickBot="1" x14ac:dyDescent="0.25">
      <c r="A46" s="5">
        <v>43</v>
      </c>
      <c r="B46" s="25">
        <v>4234080</v>
      </c>
      <c r="C46" s="25" t="s">
        <v>5</v>
      </c>
      <c r="D46" s="25" t="s">
        <v>107</v>
      </c>
      <c r="E46" s="25"/>
      <c r="F46" s="25"/>
      <c r="G46" s="36" t="s">
        <v>56</v>
      </c>
      <c r="H46" s="26" t="s">
        <v>141</v>
      </c>
      <c r="I46" s="30" t="s">
        <v>139</v>
      </c>
    </row>
    <row r="47" spans="1:9" x14ac:dyDescent="0.2">
      <c r="A47" s="37" t="s">
        <v>138</v>
      </c>
      <c r="B47" s="37"/>
      <c r="C47" s="37"/>
      <c r="D47" s="37"/>
      <c r="E47" s="37"/>
      <c r="F47" s="37"/>
      <c r="G47" s="37"/>
      <c r="H47" s="37"/>
    </row>
    <row r="49" spans="1:1" x14ac:dyDescent="0.2">
      <c r="A49" s="35" t="s">
        <v>160</v>
      </c>
    </row>
  </sheetData>
  <mergeCells count="2">
    <mergeCell ref="A47:H47"/>
    <mergeCell ref="A1:I1"/>
  </mergeCells>
  <hyperlinks>
    <hyperlink ref="F4" r:id="rId1" display="https://mycobrowser.epfl.ch/genes/MT18B_0266" xr:uid="{E20B2417-D460-DE40-8876-C0A73F0F57C6}"/>
    <hyperlink ref="F10" r:id="rId2" display="https://mycobrowser.epfl.ch/genes/MT18B_0851" xr:uid="{DDE37D19-E28F-854F-84E7-E343C8467E67}"/>
    <hyperlink ref="F11" r:id="rId3" display="https://mycobrowser.epfl.ch/genes/MT18B_1044" xr:uid="{33649131-7522-0041-A66A-4151B71BB748}"/>
    <hyperlink ref="F13" r:id="rId4" display="https://mycobrowser.epfl.ch/genes/MT18B_1422" xr:uid="{BD8B979C-8A39-0C44-BE22-7DABCEC5820D}"/>
    <hyperlink ref="F14" r:id="rId5" display="https://mycobrowser.epfl.ch/genes/MT18B_1487" xr:uid="{1DADF065-68AC-BE4D-A258-3D186DB08C6B}"/>
    <hyperlink ref="F19" r:id="rId6" display="https://mycobrowser.epfl.ch/genes/MT18B_1875" xr:uid="{11EDB57E-B177-594A-8EEF-734F4DCD9924}"/>
    <hyperlink ref="F24" r:id="rId7" display="https://mycobrowser.epfl.ch/genes/MT18B_2794" xr:uid="{8A5E0C13-C1A6-3E47-9273-608F5E41072C}"/>
    <hyperlink ref="F25" r:id="rId8" display="https://mycobrowser.epfl.ch/genes/MT18B_2820" xr:uid="{883FE13E-2A40-DD4D-92FD-72739B3FCD84}"/>
    <hyperlink ref="F34" r:id="rId9" display="https://mycobrowser.epfl.ch/genes/MT18B_3761" xr:uid="{E9B2DFA4-A215-7545-83FE-33271CC32862}"/>
    <hyperlink ref="F35" r:id="rId10" display="https://mycobrowser.epfl.ch/genes/MT18B_4145" xr:uid="{1CB0BBE4-FAE4-674A-869F-FB41A26A8667}"/>
    <hyperlink ref="F37" r:id="rId11" display="https://mycobrowser.epfl.ch/genes/MT18B_4268" xr:uid="{FC9E6686-9307-4E4C-8839-A8AA735FEC28}"/>
    <hyperlink ref="F38" r:id="rId12" display="https://mycobrowser.epfl.ch/genes/MT18B_4282" xr:uid="{464ED4D1-CCD1-794E-88ED-65E6987DF9C0}"/>
    <hyperlink ref="F43" r:id="rId13" display="https://mycobrowser.epfl.ch/genes/MT18B_4705" xr:uid="{F2505A09-5998-9947-B582-ACF03F5EACED}"/>
    <hyperlink ref="F16" r:id="rId14" display="https://mycobrowser.epfl.ch/genes/MT18B_1642" xr:uid="{7B4761E1-AC1B-C74D-8045-DF2BD700F3E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A9AC4E-9788-6D40-BEA4-A7E451D5E5AE}">
  <dimension ref="A1:M45"/>
  <sheetViews>
    <sheetView tabSelected="1" workbookViewId="0">
      <selection activeCell="O29" sqref="O29"/>
    </sheetView>
  </sheetViews>
  <sheetFormatPr baseColWidth="10" defaultRowHeight="16" x14ac:dyDescent="0.2"/>
  <cols>
    <col min="4" max="4" width="26.6640625" customWidth="1"/>
  </cols>
  <sheetData>
    <row r="1" spans="1:12" ht="39" customHeight="1" x14ac:dyDescent="0.2">
      <c r="B1" s="40" t="s">
        <v>109</v>
      </c>
      <c r="C1" s="40"/>
      <c r="D1" s="40"/>
      <c r="E1" s="40"/>
      <c r="F1" s="40"/>
      <c r="G1" s="40"/>
      <c r="H1" s="40"/>
      <c r="I1" s="40"/>
      <c r="J1" s="40"/>
      <c r="K1" s="40"/>
      <c r="L1" s="40"/>
    </row>
    <row r="2" spans="1:12" ht="58" customHeight="1" thickBot="1" x14ac:dyDescent="0.25">
      <c r="B2" s="10" t="s">
        <v>59</v>
      </c>
      <c r="C2" s="10" t="s">
        <v>60</v>
      </c>
      <c r="D2" s="11" t="s">
        <v>154</v>
      </c>
      <c r="E2" s="12" t="s">
        <v>61</v>
      </c>
      <c r="F2" s="10" t="s">
        <v>62</v>
      </c>
      <c r="G2" s="10" t="s">
        <v>63</v>
      </c>
      <c r="H2" s="12" t="s">
        <v>64</v>
      </c>
      <c r="I2" s="10" t="s">
        <v>65</v>
      </c>
      <c r="J2" s="10" t="s">
        <v>66</v>
      </c>
      <c r="K2" s="10" t="s">
        <v>67</v>
      </c>
      <c r="L2" s="10" t="s">
        <v>68</v>
      </c>
    </row>
    <row r="3" spans="1:12" ht="17" thickBot="1" x14ac:dyDescent="0.25">
      <c r="A3">
        <v>1</v>
      </c>
      <c r="B3" s="13">
        <v>239115</v>
      </c>
      <c r="C3" s="14"/>
      <c r="D3" s="15" t="s">
        <v>69</v>
      </c>
      <c r="E3" s="16" t="s">
        <v>70</v>
      </c>
      <c r="F3" s="16" t="s">
        <v>71</v>
      </c>
      <c r="G3" s="17" t="s">
        <v>21</v>
      </c>
      <c r="H3" s="18" t="s">
        <v>72</v>
      </c>
      <c r="I3" s="18">
        <v>2178</v>
      </c>
      <c r="J3" s="18">
        <f t="shared" ref="J3:J7" si="0">INT(I3/3+1)</f>
        <v>727</v>
      </c>
      <c r="K3" s="18" t="s">
        <v>73</v>
      </c>
      <c r="L3" s="18" t="s">
        <v>73</v>
      </c>
    </row>
    <row r="4" spans="1:12" ht="17" thickBot="1" x14ac:dyDescent="0.25">
      <c r="A4">
        <v>2</v>
      </c>
      <c r="B4" s="13">
        <v>529681</v>
      </c>
      <c r="C4" s="14"/>
      <c r="D4" s="15" t="s">
        <v>69</v>
      </c>
      <c r="E4" s="16" t="s">
        <v>74</v>
      </c>
      <c r="F4" s="16" t="s">
        <v>75</v>
      </c>
      <c r="G4" s="17" t="s">
        <v>24</v>
      </c>
      <c r="H4" s="18" t="s">
        <v>72</v>
      </c>
      <c r="I4" s="18">
        <v>1074</v>
      </c>
      <c r="J4" s="18">
        <f t="shared" si="0"/>
        <v>359</v>
      </c>
      <c r="K4" s="18" t="s">
        <v>76</v>
      </c>
      <c r="L4" s="18" t="s">
        <v>76</v>
      </c>
    </row>
    <row r="5" spans="1:12" s="1" customFormat="1" ht="17" thickBot="1" x14ac:dyDescent="0.25">
      <c r="A5">
        <v>3</v>
      </c>
      <c r="B5" s="32">
        <v>587945</v>
      </c>
      <c r="C5" s="33"/>
      <c r="D5" s="34" t="s">
        <v>34</v>
      </c>
      <c r="E5" s="21"/>
      <c r="F5" s="21"/>
      <c r="G5" s="22"/>
      <c r="H5" s="23"/>
      <c r="I5" s="23"/>
      <c r="J5" s="23"/>
      <c r="K5" s="23"/>
      <c r="L5" s="23"/>
    </row>
    <row r="6" spans="1:12" ht="17" thickBot="1" x14ac:dyDescent="0.25">
      <c r="A6">
        <v>4</v>
      </c>
      <c r="B6" s="13">
        <v>679443</v>
      </c>
      <c r="C6" s="14"/>
      <c r="D6" s="15" t="s">
        <v>69</v>
      </c>
      <c r="E6" s="16" t="s">
        <v>70</v>
      </c>
      <c r="F6" s="16" t="s">
        <v>71</v>
      </c>
      <c r="G6" s="17" t="s">
        <v>28</v>
      </c>
      <c r="H6" s="18" t="s">
        <v>77</v>
      </c>
      <c r="I6" s="18">
        <v>215</v>
      </c>
      <c r="J6" s="18">
        <f t="shared" si="0"/>
        <v>72</v>
      </c>
      <c r="K6" s="18" t="s">
        <v>70</v>
      </c>
      <c r="L6" s="18" t="s">
        <v>73</v>
      </c>
    </row>
    <row r="7" spans="1:12" ht="17" thickBot="1" x14ac:dyDescent="0.25">
      <c r="A7">
        <v>5</v>
      </c>
      <c r="B7" s="13">
        <v>694848</v>
      </c>
      <c r="C7" s="14"/>
      <c r="D7" s="15" t="s">
        <v>69</v>
      </c>
      <c r="E7" s="16" t="s">
        <v>75</v>
      </c>
      <c r="F7" s="16" t="s">
        <v>74</v>
      </c>
      <c r="G7" s="17" t="s">
        <v>78</v>
      </c>
      <c r="H7" s="18" t="s">
        <v>77</v>
      </c>
      <c r="I7" s="18">
        <v>384</v>
      </c>
      <c r="J7" s="18">
        <f t="shared" si="0"/>
        <v>129</v>
      </c>
      <c r="K7" s="18" t="s">
        <v>79</v>
      </c>
      <c r="L7" s="18" t="s">
        <v>80</v>
      </c>
    </row>
    <row r="8" spans="1:12" ht="17" thickBot="1" x14ac:dyDescent="0.25">
      <c r="A8">
        <v>6</v>
      </c>
      <c r="B8" s="13">
        <v>704685</v>
      </c>
      <c r="C8" s="14"/>
      <c r="D8" s="15" t="s">
        <v>69</v>
      </c>
      <c r="E8" s="16" t="s">
        <v>75</v>
      </c>
      <c r="F8" s="16" t="s">
        <v>70</v>
      </c>
      <c r="G8" s="18" t="s">
        <v>81</v>
      </c>
      <c r="H8" s="18" t="s">
        <v>82</v>
      </c>
      <c r="I8" s="18" t="s">
        <v>83</v>
      </c>
      <c r="J8" s="18" t="s">
        <v>83</v>
      </c>
      <c r="K8" s="18" t="s">
        <v>83</v>
      </c>
      <c r="L8" s="18" t="s">
        <v>83</v>
      </c>
    </row>
    <row r="9" spans="1:12" s="1" customFormat="1" ht="17" thickBot="1" x14ac:dyDescent="0.25">
      <c r="A9" s="1">
        <v>7</v>
      </c>
      <c r="B9" s="32">
        <v>765140</v>
      </c>
      <c r="C9" s="33"/>
      <c r="D9" s="34" t="s">
        <v>34</v>
      </c>
      <c r="E9" s="21"/>
      <c r="F9" s="21"/>
      <c r="G9" s="23"/>
      <c r="H9" s="23"/>
      <c r="I9" s="23"/>
      <c r="J9" s="23"/>
      <c r="K9" s="23"/>
      <c r="L9" s="23"/>
    </row>
    <row r="10" spans="1:12" ht="17" thickBot="1" x14ac:dyDescent="0.25">
      <c r="A10">
        <v>8</v>
      </c>
      <c r="B10" s="13">
        <v>904787</v>
      </c>
      <c r="C10" s="14"/>
      <c r="D10" s="15" t="s">
        <v>69</v>
      </c>
      <c r="E10" s="16" t="s">
        <v>70</v>
      </c>
      <c r="F10" s="16" t="s">
        <v>71</v>
      </c>
      <c r="G10" s="17" t="s">
        <v>37</v>
      </c>
      <c r="H10" s="18" t="s">
        <v>77</v>
      </c>
      <c r="I10" s="18">
        <v>1063</v>
      </c>
      <c r="J10" s="18">
        <f t="shared" ref="J10:J14" si="1">INT(I10/3+1)</f>
        <v>355</v>
      </c>
      <c r="K10" s="18" t="s">
        <v>71</v>
      </c>
      <c r="L10" s="18" t="s">
        <v>75</v>
      </c>
    </row>
    <row r="11" spans="1:12" ht="17" thickBot="1" x14ac:dyDescent="0.25">
      <c r="A11">
        <v>9</v>
      </c>
      <c r="B11" s="13">
        <v>907395</v>
      </c>
      <c r="C11" s="14"/>
      <c r="D11" s="15" t="s">
        <v>69</v>
      </c>
      <c r="E11" s="16" t="s">
        <v>71</v>
      </c>
      <c r="F11" s="16" t="s">
        <v>70</v>
      </c>
      <c r="G11" s="17" t="s">
        <v>39</v>
      </c>
      <c r="H11" s="18" t="s">
        <v>72</v>
      </c>
      <c r="I11" s="18">
        <v>624</v>
      </c>
      <c r="J11" s="18">
        <f t="shared" si="1"/>
        <v>209</v>
      </c>
      <c r="K11" s="18" t="s">
        <v>73</v>
      </c>
      <c r="L11" s="18" t="s">
        <v>73</v>
      </c>
    </row>
    <row r="12" spans="1:12" s="1" customFormat="1" ht="17" thickBot="1" x14ac:dyDescent="0.25">
      <c r="A12">
        <v>10</v>
      </c>
      <c r="B12" s="32">
        <v>1202113</v>
      </c>
      <c r="C12" s="33"/>
      <c r="D12" s="34" t="s">
        <v>34</v>
      </c>
      <c r="E12" s="21"/>
      <c r="F12" s="21"/>
      <c r="G12" s="22"/>
      <c r="H12" s="23"/>
      <c r="I12" s="23"/>
      <c r="J12" s="23"/>
      <c r="K12" s="23"/>
      <c r="L12" s="23"/>
    </row>
    <row r="13" spans="1:12" ht="17" thickBot="1" x14ac:dyDescent="0.25">
      <c r="A13">
        <v>11</v>
      </c>
      <c r="B13" s="13">
        <v>1245364</v>
      </c>
      <c r="C13" s="14"/>
      <c r="D13" s="15" t="s">
        <v>69</v>
      </c>
      <c r="E13" s="16" t="s">
        <v>71</v>
      </c>
      <c r="F13" s="16" t="s">
        <v>70</v>
      </c>
      <c r="G13" s="17" t="s">
        <v>47</v>
      </c>
      <c r="H13" s="18" t="s">
        <v>77</v>
      </c>
      <c r="I13" s="18">
        <v>236</v>
      </c>
      <c r="J13" s="18">
        <f t="shared" si="1"/>
        <v>79</v>
      </c>
      <c r="K13" s="18" t="s">
        <v>84</v>
      </c>
      <c r="L13" s="18" t="s">
        <v>70</v>
      </c>
    </row>
    <row r="14" spans="1:12" ht="17" thickBot="1" x14ac:dyDescent="0.25">
      <c r="A14">
        <v>12</v>
      </c>
      <c r="B14" s="13">
        <v>1337647</v>
      </c>
      <c r="C14" s="14"/>
      <c r="D14" s="15" t="s">
        <v>69</v>
      </c>
      <c r="E14" s="16" t="s">
        <v>74</v>
      </c>
      <c r="F14" s="16" t="s">
        <v>75</v>
      </c>
      <c r="G14" s="17" t="s">
        <v>49</v>
      </c>
      <c r="H14" s="18" t="s">
        <v>72</v>
      </c>
      <c r="I14" s="18">
        <v>867</v>
      </c>
      <c r="J14" s="18">
        <f t="shared" si="1"/>
        <v>290</v>
      </c>
      <c r="K14" s="18" t="s">
        <v>71</v>
      </c>
      <c r="L14" s="18" t="s">
        <v>71</v>
      </c>
    </row>
    <row r="15" spans="1:12" s="1" customFormat="1" ht="17" thickBot="1" x14ac:dyDescent="0.25">
      <c r="A15">
        <v>13</v>
      </c>
      <c r="B15" s="32">
        <v>1476812</v>
      </c>
      <c r="C15" s="33"/>
      <c r="D15" s="34" t="s">
        <v>34</v>
      </c>
      <c r="E15" s="21"/>
      <c r="F15" s="21"/>
      <c r="G15" s="22"/>
      <c r="H15" s="23"/>
      <c r="I15" s="23"/>
      <c r="J15" s="23"/>
      <c r="K15" s="23"/>
      <c r="L15" s="23"/>
    </row>
    <row r="16" spans="1:12" ht="17" thickBot="1" x14ac:dyDescent="0.25">
      <c r="A16">
        <v>14</v>
      </c>
      <c r="B16" s="13">
        <v>1484262</v>
      </c>
      <c r="C16" s="14"/>
      <c r="D16" s="15" t="s">
        <v>69</v>
      </c>
      <c r="E16" s="16" t="s">
        <v>75</v>
      </c>
      <c r="F16" s="16" t="s">
        <v>74</v>
      </c>
      <c r="G16" s="18" t="s">
        <v>81</v>
      </c>
      <c r="H16" s="18" t="s">
        <v>82</v>
      </c>
      <c r="I16" s="18" t="s">
        <v>83</v>
      </c>
      <c r="J16" s="18" t="s">
        <v>83</v>
      </c>
      <c r="K16" s="18" t="s">
        <v>83</v>
      </c>
      <c r="L16" s="18" t="s">
        <v>83</v>
      </c>
    </row>
    <row r="17" spans="1:13" ht="17" thickBot="1" x14ac:dyDescent="0.25">
      <c r="A17">
        <v>15</v>
      </c>
      <c r="B17" s="13">
        <v>1602431</v>
      </c>
      <c r="C17" s="14"/>
      <c r="D17" s="15" t="s">
        <v>69</v>
      </c>
      <c r="E17" s="16" t="s">
        <v>75</v>
      </c>
      <c r="F17" s="16" t="s">
        <v>74</v>
      </c>
      <c r="G17" s="17" t="s">
        <v>51</v>
      </c>
      <c r="H17" s="18" t="s">
        <v>77</v>
      </c>
      <c r="I17" s="18">
        <v>1498</v>
      </c>
      <c r="J17" s="18">
        <f t="shared" ref="J17:J18" si="2">INT(I17/3+1)</f>
        <v>500</v>
      </c>
      <c r="K17" s="18" t="s">
        <v>85</v>
      </c>
      <c r="L17" s="18" t="s">
        <v>73</v>
      </c>
    </row>
    <row r="18" spans="1:13" ht="17" thickBot="1" x14ac:dyDescent="0.25">
      <c r="A18">
        <v>16</v>
      </c>
      <c r="B18" s="13">
        <v>2031644</v>
      </c>
      <c r="C18" s="14"/>
      <c r="D18" s="15" t="s">
        <v>69</v>
      </c>
      <c r="E18" s="16" t="s">
        <v>74</v>
      </c>
      <c r="F18" s="16" t="s">
        <v>75</v>
      </c>
      <c r="G18" s="17" t="s">
        <v>54</v>
      </c>
      <c r="H18" s="18" t="s">
        <v>72</v>
      </c>
      <c r="I18" s="18">
        <v>579</v>
      </c>
      <c r="J18" s="18">
        <f t="shared" si="2"/>
        <v>194</v>
      </c>
      <c r="K18" s="18" t="s">
        <v>86</v>
      </c>
      <c r="L18" s="18" t="s">
        <v>86</v>
      </c>
    </row>
    <row r="19" spans="1:13" ht="17" thickBot="1" x14ac:dyDescent="0.25">
      <c r="A19">
        <v>17</v>
      </c>
      <c r="B19" s="13">
        <v>2125173</v>
      </c>
      <c r="C19" s="14"/>
      <c r="D19" s="15" t="s">
        <v>69</v>
      </c>
      <c r="E19" s="16" t="s">
        <v>74</v>
      </c>
      <c r="F19" s="16" t="s">
        <v>70</v>
      </c>
      <c r="G19" s="18" t="s">
        <v>81</v>
      </c>
      <c r="H19" s="18" t="s">
        <v>82</v>
      </c>
      <c r="I19" s="18" t="s">
        <v>83</v>
      </c>
      <c r="J19" s="18" t="s">
        <v>83</v>
      </c>
      <c r="K19" s="18" t="s">
        <v>83</v>
      </c>
      <c r="L19" s="18" t="s">
        <v>83</v>
      </c>
    </row>
    <row r="20" spans="1:13" ht="17" thickBot="1" x14ac:dyDescent="0.25">
      <c r="A20">
        <v>18</v>
      </c>
      <c r="B20" s="13">
        <v>2336704</v>
      </c>
      <c r="C20" s="14"/>
      <c r="D20" s="15" t="s">
        <v>69</v>
      </c>
      <c r="E20" s="16" t="s">
        <v>74</v>
      </c>
      <c r="F20" s="16" t="s">
        <v>75</v>
      </c>
      <c r="G20" s="17" t="s">
        <v>55</v>
      </c>
      <c r="H20" s="18" t="s">
        <v>72</v>
      </c>
      <c r="I20" s="18">
        <v>1350</v>
      </c>
      <c r="J20" s="18">
        <f t="shared" ref="J20:J25" si="3">INT(I20/3+1)</f>
        <v>451</v>
      </c>
      <c r="K20" s="18" t="s">
        <v>86</v>
      </c>
      <c r="L20" s="18" t="s">
        <v>86</v>
      </c>
    </row>
    <row r="21" spans="1:13" ht="17" thickBot="1" x14ac:dyDescent="0.25">
      <c r="A21">
        <v>19</v>
      </c>
      <c r="B21" s="13">
        <v>2379658</v>
      </c>
      <c r="C21" s="14"/>
      <c r="D21" s="15" t="s">
        <v>69</v>
      </c>
      <c r="E21" s="16" t="s">
        <v>74</v>
      </c>
      <c r="F21" s="16" t="s">
        <v>75</v>
      </c>
      <c r="G21" s="17" t="s">
        <v>57</v>
      </c>
      <c r="H21" s="18" t="s">
        <v>77</v>
      </c>
      <c r="I21" s="18">
        <v>70</v>
      </c>
      <c r="J21" s="18">
        <f t="shared" si="3"/>
        <v>24</v>
      </c>
      <c r="K21" s="18" t="s">
        <v>71</v>
      </c>
      <c r="L21" s="18" t="s">
        <v>75</v>
      </c>
    </row>
    <row r="22" spans="1:13" ht="17" thickBot="1" x14ac:dyDescent="0.25">
      <c r="A22">
        <v>20</v>
      </c>
      <c r="B22" s="13">
        <v>2381366</v>
      </c>
      <c r="C22" s="14"/>
      <c r="D22" s="15" t="s">
        <v>69</v>
      </c>
      <c r="E22" s="16" t="s">
        <v>70</v>
      </c>
      <c r="F22" s="16" t="s">
        <v>71</v>
      </c>
      <c r="G22" s="17" t="s">
        <v>87</v>
      </c>
      <c r="H22" s="18" t="s">
        <v>77</v>
      </c>
      <c r="I22" s="18">
        <v>296</v>
      </c>
      <c r="J22" s="18">
        <f t="shared" si="3"/>
        <v>99</v>
      </c>
      <c r="K22" s="18" t="s">
        <v>70</v>
      </c>
      <c r="L22" s="18" t="s">
        <v>84</v>
      </c>
    </row>
    <row r="23" spans="1:13" ht="17" thickBot="1" x14ac:dyDescent="0.25">
      <c r="A23">
        <v>21</v>
      </c>
      <c r="B23" s="13">
        <v>2398929</v>
      </c>
      <c r="C23" s="14"/>
      <c r="D23" s="15" t="s">
        <v>69</v>
      </c>
      <c r="E23" s="16" t="s">
        <v>70</v>
      </c>
      <c r="F23" s="16" t="s">
        <v>71</v>
      </c>
      <c r="G23" s="17" t="s">
        <v>88</v>
      </c>
      <c r="H23" s="18" t="s">
        <v>72</v>
      </c>
      <c r="I23" s="18">
        <v>210</v>
      </c>
      <c r="J23" s="18">
        <f t="shared" si="3"/>
        <v>71</v>
      </c>
      <c r="K23" s="18" t="s">
        <v>89</v>
      </c>
      <c r="L23" s="18" t="s">
        <v>89</v>
      </c>
    </row>
    <row r="24" spans="1:13" ht="17" thickBot="1" x14ac:dyDescent="0.25">
      <c r="A24">
        <v>22</v>
      </c>
      <c r="B24" s="13">
        <v>2405856</v>
      </c>
      <c r="C24" s="14"/>
      <c r="D24" s="15" t="s">
        <v>69</v>
      </c>
      <c r="E24" s="16" t="s">
        <v>75</v>
      </c>
      <c r="F24" s="16" t="s">
        <v>74</v>
      </c>
      <c r="G24" s="17" t="s">
        <v>90</v>
      </c>
      <c r="H24" s="18" t="s">
        <v>77</v>
      </c>
      <c r="I24" s="18">
        <v>101</v>
      </c>
      <c r="J24" s="18">
        <f t="shared" si="3"/>
        <v>34</v>
      </c>
      <c r="K24" s="18" t="s">
        <v>73</v>
      </c>
      <c r="L24" s="18" t="s">
        <v>70</v>
      </c>
    </row>
    <row r="25" spans="1:13" ht="17" thickBot="1" x14ac:dyDescent="0.25">
      <c r="A25">
        <v>23</v>
      </c>
      <c r="B25" s="13">
        <v>2661634</v>
      </c>
      <c r="C25" s="14"/>
      <c r="D25" s="15" t="s">
        <v>69</v>
      </c>
      <c r="E25" s="16" t="s">
        <v>71</v>
      </c>
      <c r="F25" s="16" t="s">
        <v>70</v>
      </c>
      <c r="G25" s="17" t="s">
        <v>91</v>
      </c>
      <c r="H25" s="18" t="s">
        <v>77</v>
      </c>
      <c r="I25" s="18">
        <v>452</v>
      </c>
      <c r="J25" s="18">
        <f t="shared" si="3"/>
        <v>151</v>
      </c>
      <c r="K25" s="18" t="s">
        <v>86</v>
      </c>
      <c r="L25" s="18" t="s">
        <v>71</v>
      </c>
    </row>
    <row r="26" spans="1:13" ht="17" thickBot="1" x14ac:dyDescent="0.25">
      <c r="A26">
        <v>24</v>
      </c>
      <c r="B26" s="13">
        <v>2705720</v>
      </c>
      <c r="C26" s="14"/>
      <c r="D26" s="15" t="s">
        <v>69</v>
      </c>
      <c r="E26" s="16" t="s">
        <v>75</v>
      </c>
      <c r="F26" s="16" t="s">
        <v>70</v>
      </c>
      <c r="G26" s="18" t="s">
        <v>81</v>
      </c>
      <c r="H26" s="18" t="s">
        <v>82</v>
      </c>
      <c r="I26" s="18" t="s">
        <v>83</v>
      </c>
      <c r="J26" s="18" t="s">
        <v>83</v>
      </c>
      <c r="K26" s="18" t="s">
        <v>83</v>
      </c>
      <c r="L26" s="18" t="s">
        <v>83</v>
      </c>
    </row>
    <row r="27" spans="1:13" ht="17" thickBot="1" x14ac:dyDescent="0.25">
      <c r="A27">
        <v>25</v>
      </c>
      <c r="B27" s="13">
        <v>3003850</v>
      </c>
      <c r="C27" s="14"/>
      <c r="D27" s="15" t="s">
        <v>69</v>
      </c>
      <c r="E27" s="16" t="s">
        <v>74</v>
      </c>
      <c r="F27" s="16" t="s">
        <v>75</v>
      </c>
      <c r="G27" s="17" t="s">
        <v>92</v>
      </c>
      <c r="H27" s="18" t="s">
        <v>72</v>
      </c>
      <c r="I27" s="18">
        <v>189</v>
      </c>
      <c r="J27" s="18">
        <f t="shared" ref="J27" si="4">INT(I27/3+1)</f>
        <v>64</v>
      </c>
      <c r="K27" s="18" t="s">
        <v>93</v>
      </c>
      <c r="L27" s="18" t="s">
        <v>93</v>
      </c>
      <c r="M27" s="19"/>
    </row>
    <row r="28" spans="1:13" ht="17" thickBot="1" x14ac:dyDescent="0.25">
      <c r="A28">
        <v>26</v>
      </c>
      <c r="B28" s="13">
        <v>3024875</v>
      </c>
      <c r="C28" s="14"/>
      <c r="D28" s="15" t="s">
        <v>69</v>
      </c>
      <c r="E28" s="16" t="s">
        <v>74</v>
      </c>
      <c r="F28" s="16" t="s">
        <v>75</v>
      </c>
      <c r="G28" s="17" t="s">
        <v>94</v>
      </c>
      <c r="H28" s="18" t="s">
        <v>77</v>
      </c>
      <c r="I28" s="18">
        <v>454</v>
      </c>
      <c r="J28" s="18">
        <f>INT(I28/3+1)</f>
        <v>152</v>
      </c>
      <c r="K28" s="18" t="s">
        <v>73</v>
      </c>
      <c r="L28" s="18" t="s">
        <v>85</v>
      </c>
    </row>
    <row r="29" spans="1:13" ht="17" thickBot="1" x14ac:dyDescent="0.25">
      <c r="A29">
        <v>27</v>
      </c>
      <c r="B29" s="13">
        <v>3026939</v>
      </c>
      <c r="C29" s="14"/>
      <c r="D29" s="15" t="s">
        <v>69</v>
      </c>
      <c r="E29" s="16" t="s">
        <v>74</v>
      </c>
      <c r="F29" s="16" t="s">
        <v>70</v>
      </c>
      <c r="G29" s="20" t="s">
        <v>81</v>
      </c>
      <c r="H29" s="18" t="s">
        <v>82</v>
      </c>
      <c r="I29" s="18" t="s">
        <v>83</v>
      </c>
      <c r="J29" s="18" t="s">
        <v>83</v>
      </c>
      <c r="K29" s="18" t="s">
        <v>83</v>
      </c>
      <c r="L29" s="18" t="s">
        <v>83</v>
      </c>
    </row>
    <row r="30" spans="1:13" ht="17" thickBot="1" x14ac:dyDescent="0.25">
      <c r="A30">
        <v>28</v>
      </c>
      <c r="B30" s="13">
        <v>3083351</v>
      </c>
      <c r="C30" s="14"/>
      <c r="D30" s="15" t="s">
        <v>69</v>
      </c>
      <c r="E30" s="16" t="s">
        <v>70</v>
      </c>
      <c r="F30" s="16" t="s">
        <v>71</v>
      </c>
      <c r="G30" s="17" t="s">
        <v>95</v>
      </c>
      <c r="H30" s="18" t="s">
        <v>77</v>
      </c>
      <c r="I30" s="18">
        <v>443</v>
      </c>
      <c r="J30" s="18">
        <f t="shared" ref="J30:J31" si="5">INT(I30/3+1)</f>
        <v>148</v>
      </c>
      <c r="K30" s="18" t="s">
        <v>96</v>
      </c>
      <c r="L30" s="18" t="s">
        <v>97</v>
      </c>
    </row>
    <row r="31" spans="1:13" ht="17" thickBot="1" x14ac:dyDescent="0.25">
      <c r="A31">
        <v>29</v>
      </c>
      <c r="B31" s="13">
        <v>3106085</v>
      </c>
      <c r="C31" s="14"/>
      <c r="D31" s="15" t="s">
        <v>69</v>
      </c>
      <c r="E31" s="16" t="s">
        <v>71</v>
      </c>
      <c r="F31" s="16" t="s">
        <v>74</v>
      </c>
      <c r="G31" s="17" t="s">
        <v>98</v>
      </c>
      <c r="H31" s="18" t="s">
        <v>77</v>
      </c>
      <c r="I31" s="18">
        <v>1223</v>
      </c>
      <c r="J31" s="18">
        <f t="shared" si="5"/>
        <v>408</v>
      </c>
      <c r="K31" s="18" t="s">
        <v>93</v>
      </c>
      <c r="L31" s="18" t="s">
        <v>96</v>
      </c>
    </row>
    <row r="32" spans="1:13" s="1" customFormat="1" ht="17" thickBot="1" x14ac:dyDescent="0.25">
      <c r="A32" s="1">
        <v>30</v>
      </c>
      <c r="B32" s="32">
        <v>3148446</v>
      </c>
      <c r="C32" s="33"/>
      <c r="D32" s="34" t="s">
        <v>34</v>
      </c>
      <c r="E32" s="21"/>
      <c r="F32" s="21"/>
      <c r="G32" s="22"/>
      <c r="H32" s="23"/>
      <c r="I32" s="23"/>
      <c r="J32" s="23"/>
      <c r="K32" s="23"/>
      <c r="L32" s="23"/>
    </row>
    <row r="33" spans="1:12" ht="17" thickBot="1" x14ac:dyDescent="0.25">
      <c r="A33">
        <v>31</v>
      </c>
      <c r="B33" s="13">
        <v>3487789</v>
      </c>
      <c r="C33" s="14"/>
      <c r="D33" s="15" t="s">
        <v>69</v>
      </c>
      <c r="E33" s="16" t="s">
        <v>75</v>
      </c>
      <c r="F33" s="16" t="s">
        <v>70</v>
      </c>
      <c r="G33" s="18" t="s">
        <v>81</v>
      </c>
      <c r="H33" s="18" t="s">
        <v>82</v>
      </c>
      <c r="I33" s="18" t="s">
        <v>83</v>
      </c>
      <c r="J33" s="18" t="s">
        <v>83</v>
      </c>
      <c r="K33" s="18" t="s">
        <v>83</v>
      </c>
      <c r="L33" s="18" t="s">
        <v>83</v>
      </c>
    </row>
    <row r="34" spans="1:12" s="1" customFormat="1" ht="17" thickBot="1" x14ac:dyDescent="0.25">
      <c r="A34" s="1">
        <v>32</v>
      </c>
      <c r="B34" s="13">
        <v>3580754</v>
      </c>
      <c r="C34" s="14"/>
      <c r="D34" s="15" t="s">
        <v>69</v>
      </c>
      <c r="E34" s="16" t="s">
        <v>70</v>
      </c>
      <c r="F34" s="16" t="s">
        <v>71</v>
      </c>
      <c r="G34" s="17" t="s">
        <v>99</v>
      </c>
      <c r="H34" s="18" t="s">
        <v>72</v>
      </c>
      <c r="I34" s="18">
        <v>117</v>
      </c>
      <c r="J34" s="18">
        <f t="shared" ref="J34" si="6">INT(I34/3+1)</f>
        <v>40</v>
      </c>
      <c r="K34" s="18" t="s">
        <v>97</v>
      </c>
      <c r="L34" s="18" t="s">
        <v>97</v>
      </c>
    </row>
    <row r="35" spans="1:12" ht="17" thickBot="1" x14ac:dyDescent="0.25">
      <c r="A35">
        <v>33</v>
      </c>
      <c r="B35" s="13">
        <v>3581045</v>
      </c>
      <c r="C35" s="14"/>
      <c r="D35" s="15" t="s">
        <v>69</v>
      </c>
      <c r="E35" s="16" t="s">
        <v>74</v>
      </c>
      <c r="F35" s="16" t="s">
        <v>75</v>
      </c>
      <c r="G35" s="17" t="s">
        <v>99</v>
      </c>
      <c r="H35" s="18" t="s">
        <v>72</v>
      </c>
      <c r="I35" s="18">
        <v>408</v>
      </c>
      <c r="J35" s="18">
        <f t="shared" ref="J35:J36" si="7">INT(I35/3+1)</f>
        <v>137</v>
      </c>
      <c r="K35" s="18" t="s">
        <v>76</v>
      </c>
      <c r="L35" s="18" t="s">
        <v>76</v>
      </c>
    </row>
    <row r="36" spans="1:12" ht="17" thickBot="1" x14ac:dyDescent="0.25">
      <c r="A36">
        <v>34</v>
      </c>
      <c r="B36" s="13">
        <v>3592241</v>
      </c>
      <c r="C36" s="14"/>
      <c r="D36" s="15" t="s">
        <v>69</v>
      </c>
      <c r="E36" s="16" t="s">
        <v>74</v>
      </c>
      <c r="F36" s="16" t="s">
        <v>75</v>
      </c>
      <c r="G36" s="17" t="s">
        <v>100</v>
      </c>
      <c r="H36" s="18" t="s">
        <v>77</v>
      </c>
      <c r="I36" s="18">
        <v>596</v>
      </c>
      <c r="J36" s="18">
        <f t="shared" si="7"/>
        <v>199</v>
      </c>
      <c r="K36" s="18" t="s">
        <v>101</v>
      </c>
      <c r="L36" s="18" t="s">
        <v>93</v>
      </c>
    </row>
    <row r="37" spans="1:12" s="1" customFormat="1" ht="17" thickBot="1" x14ac:dyDescent="0.25">
      <c r="A37" s="1">
        <v>35</v>
      </c>
      <c r="B37" s="32">
        <v>3820365</v>
      </c>
      <c r="C37" s="33"/>
      <c r="D37" s="34" t="s">
        <v>34</v>
      </c>
      <c r="E37" s="21"/>
      <c r="F37" s="21"/>
      <c r="G37" s="22"/>
      <c r="H37" s="23"/>
      <c r="I37" s="23"/>
      <c r="J37" s="23"/>
      <c r="K37" s="23"/>
      <c r="L37" s="23"/>
    </row>
    <row r="38" spans="1:12" ht="17" thickBot="1" x14ac:dyDescent="0.25">
      <c r="A38" s="1">
        <v>36</v>
      </c>
      <c r="B38" s="13">
        <v>3832994</v>
      </c>
      <c r="C38" s="14"/>
      <c r="D38" s="15" t="s">
        <v>69</v>
      </c>
      <c r="E38" s="16" t="s">
        <v>74</v>
      </c>
      <c r="F38" s="16" t="s">
        <v>71</v>
      </c>
      <c r="G38" s="17" t="s">
        <v>102</v>
      </c>
      <c r="H38" s="18" t="s">
        <v>77</v>
      </c>
      <c r="I38" s="18">
        <v>52</v>
      </c>
      <c r="J38" s="18">
        <f>INT(I38/3+1)</f>
        <v>18</v>
      </c>
      <c r="K38" s="18" t="s">
        <v>71</v>
      </c>
      <c r="L38" s="18" t="s">
        <v>103</v>
      </c>
    </row>
    <row r="39" spans="1:12" ht="17" thickBot="1" x14ac:dyDescent="0.25">
      <c r="A39">
        <v>37</v>
      </c>
      <c r="B39" s="13">
        <v>3898295</v>
      </c>
      <c r="C39" s="14"/>
      <c r="D39" s="15" t="s">
        <v>69</v>
      </c>
      <c r="E39" s="16" t="s">
        <v>71</v>
      </c>
      <c r="F39" s="16" t="s">
        <v>70</v>
      </c>
      <c r="G39" s="17" t="s">
        <v>104</v>
      </c>
      <c r="H39" s="18" t="s">
        <v>77</v>
      </c>
      <c r="I39" s="18">
        <v>2476</v>
      </c>
      <c r="J39" s="18">
        <f t="shared" ref="J39" si="8">INT(I39/3+1)</f>
        <v>826</v>
      </c>
      <c r="K39" s="18" t="s">
        <v>89</v>
      </c>
      <c r="L39" s="18" t="s">
        <v>84</v>
      </c>
    </row>
    <row r="40" spans="1:12" ht="17" thickBot="1" x14ac:dyDescent="0.25">
      <c r="A40">
        <v>38</v>
      </c>
      <c r="B40" s="13">
        <v>3957517</v>
      </c>
      <c r="C40" s="14"/>
      <c r="D40" s="15" t="s">
        <v>69</v>
      </c>
      <c r="E40" s="16" t="s">
        <v>75</v>
      </c>
      <c r="F40" s="16" t="s">
        <v>74</v>
      </c>
      <c r="G40" s="18" t="s">
        <v>81</v>
      </c>
      <c r="H40" s="18" t="s">
        <v>82</v>
      </c>
      <c r="I40" s="18" t="s">
        <v>83</v>
      </c>
      <c r="J40" s="18" t="s">
        <v>83</v>
      </c>
      <c r="K40" s="18" t="s">
        <v>83</v>
      </c>
      <c r="L40" s="18" t="s">
        <v>83</v>
      </c>
    </row>
    <row r="41" spans="1:12" s="1" customFormat="1" ht="17" thickBot="1" x14ac:dyDescent="0.25">
      <c r="A41">
        <v>39</v>
      </c>
      <c r="B41" s="13">
        <v>3983511</v>
      </c>
      <c r="C41" s="14"/>
      <c r="D41" s="15" t="s">
        <v>69</v>
      </c>
      <c r="E41" s="16" t="s">
        <v>70</v>
      </c>
      <c r="F41" s="16" t="s">
        <v>71</v>
      </c>
      <c r="G41" s="17" t="s">
        <v>110</v>
      </c>
      <c r="H41" s="18" t="s">
        <v>72</v>
      </c>
      <c r="I41" s="18">
        <v>634</v>
      </c>
      <c r="J41" s="18">
        <f t="shared" ref="J41" si="9">INT(I41/3+1)</f>
        <v>212</v>
      </c>
      <c r="K41" s="18" t="s">
        <v>93</v>
      </c>
      <c r="L41" s="18" t="s">
        <v>93</v>
      </c>
    </row>
    <row r="42" spans="1:12" ht="17" thickBot="1" x14ac:dyDescent="0.25">
      <c r="A42">
        <v>40</v>
      </c>
      <c r="B42" s="13">
        <v>4146082</v>
      </c>
      <c r="C42" s="14"/>
      <c r="D42" s="15" t="s">
        <v>69</v>
      </c>
      <c r="E42" s="16" t="s">
        <v>74</v>
      </c>
      <c r="F42" s="16" t="s">
        <v>75</v>
      </c>
      <c r="G42" s="17" t="s">
        <v>105</v>
      </c>
      <c r="H42" s="18" t="s">
        <v>72</v>
      </c>
      <c r="I42" s="18">
        <v>810</v>
      </c>
      <c r="J42" s="18">
        <f t="shared" ref="J42:J44" si="10">INT(I42/3+1)</f>
        <v>271</v>
      </c>
      <c r="K42" s="18" t="s">
        <v>86</v>
      </c>
      <c r="L42" s="18" t="s">
        <v>86</v>
      </c>
    </row>
    <row r="43" spans="1:12" ht="17" thickBot="1" x14ac:dyDescent="0.25">
      <c r="A43">
        <v>41</v>
      </c>
      <c r="B43" s="13">
        <v>4191115</v>
      </c>
      <c r="C43" s="14"/>
      <c r="D43" s="15" t="s">
        <v>69</v>
      </c>
      <c r="E43" s="16" t="s">
        <v>70</v>
      </c>
      <c r="F43" s="16" t="s">
        <v>71</v>
      </c>
      <c r="G43" s="17" t="s">
        <v>106</v>
      </c>
      <c r="H43" s="18" t="s">
        <v>72</v>
      </c>
      <c r="I43" s="18">
        <v>1065</v>
      </c>
      <c r="J43" s="18">
        <f t="shared" si="10"/>
        <v>356</v>
      </c>
      <c r="K43" s="18" t="s">
        <v>75</v>
      </c>
      <c r="L43" s="18" t="s">
        <v>75</v>
      </c>
    </row>
    <row r="44" spans="1:12" ht="17" thickBot="1" x14ac:dyDescent="0.25">
      <c r="A44">
        <v>42</v>
      </c>
      <c r="B44" s="13">
        <v>4234080</v>
      </c>
      <c r="C44" s="14"/>
      <c r="D44" s="15" t="s">
        <v>69</v>
      </c>
      <c r="E44" s="16" t="s">
        <v>74</v>
      </c>
      <c r="F44" s="16" t="s">
        <v>75</v>
      </c>
      <c r="G44" s="17" t="s">
        <v>107</v>
      </c>
      <c r="H44" s="18" t="s">
        <v>77</v>
      </c>
      <c r="I44" s="18">
        <v>457</v>
      </c>
      <c r="J44" s="18">
        <f t="shared" si="10"/>
        <v>153</v>
      </c>
      <c r="K44" s="18" t="s">
        <v>73</v>
      </c>
      <c r="L44" s="18" t="s">
        <v>85</v>
      </c>
    </row>
    <row r="45" spans="1:12" x14ac:dyDescent="0.2">
      <c r="D45" s="24" t="s">
        <v>108</v>
      </c>
    </row>
  </sheetData>
  <mergeCells count="1">
    <mergeCell ref="B1:L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2</vt:i4>
      </vt:variant>
    </vt:vector>
  </HeadingPairs>
  <TitlesOfParts>
    <vt:vector size="2" baseType="lpstr">
      <vt:lpstr>AAnc5-SNPs</vt:lpstr>
      <vt:lpstr>Wada_2012_Table S2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2021-06-12T07:41:10Z</dcterms:created>
  <dcterms:modified xsi:type="dcterms:W3CDTF">2021-06-29T07:04:09Z</dcterms:modified>
</cp:coreProperties>
</file>