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uraibanez/Library/CloudStorage/Box-Box/2024_Alamar/"/>
    </mc:Choice>
  </mc:AlternateContent>
  <xr:revisionPtr revIDLastSave="0" documentId="8_{E7BD93D8-DEB7-7747-934C-B73B97405DEA}" xr6:coauthVersionLast="47" xr6:coauthVersionMax="47" xr10:uidLastSave="{00000000-0000-0000-0000-000000000000}"/>
  <bookViews>
    <workbookView xWindow="5640" yWindow="3740" windowWidth="33900" windowHeight="18500" activeTab="3" xr2:uid="{3314D475-3A0A-4D4D-9E05-6B52D718819D}"/>
  </bookViews>
  <sheets>
    <sheet name="Table S1" sheetId="4" r:id="rId1"/>
    <sheet name="Table S2" sheetId="1" r:id="rId2"/>
    <sheet name="Table S3" sheetId="2" r:id="rId3"/>
    <sheet name="Table S4" sheetId="3" r:id="rId4"/>
  </sheets>
  <definedNames>
    <definedName name="OLE_LINK1" localSheetId="0">'Table S1'!$A$5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4" l="1"/>
  <c r="I17" i="4"/>
  <c r="I29" i="4"/>
  <c r="E32" i="4"/>
  <c r="I32" i="4"/>
  <c r="I35" i="4"/>
</calcChain>
</file>

<file path=xl/sharedStrings.xml><?xml version="1.0" encoding="utf-8"?>
<sst xmlns="http://schemas.openxmlformats.org/spreadsheetml/2006/main" count="845" uniqueCount="375">
  <si>
    <t>CCL13</t>
  </si>
  <si>
    <t>IL7</t>
  </si>
  <si>
    <t>TIMP3</t>
  </si>
  <si>
    <t>IL6</t>
  </si>
  <si>
    <t>BDNF</t>
  </si>
  <si>
    <t>IGFBP7</t>
  </si>
  <si>
    <t>CXCL8</t>
  </si>
  <si>
    <t>CCL17</t>
  </si>
  <si>
    <t>GFAP</t>
  </si>
  <si>
    <t>CD40LG</t>
  </si>
  <si>
    <t>IL1B</t>
  </si>
  <si>
    <t>FGF2</t>
  </si>
  <si>
    <t>IL33</t>
  </si>
  <si>
    <t>CCL26</t>
  </si>
  <si>
    <t>SQSTM1</t>
  </si>
  <si>
    <t>CXCL1</t>
  </si>
  <si>
    <t>YWHAZ</t>
  </si>
  <si>
    <t>MDH1</t>
  </si>
  <si>
    <t>CXCL10</t>
  </si>
  <si>
    <t>SLIT2</t>
  </si>
  <si>
    <t>AGRN</t>
  </si>
  <si>
    <t>IL18</t>
  </si>
  <si>
    <t>PGK1</t>
  </si>
  <si>
    <t>SOD1</t>
  </si>
  <si>
    <t>TARDBP</t>
  </si>
  <si>
    <t>SNCA</t>
  </si>
  <si>
    <t>CNTN2</t>
  </si>
  <si>
    <t>REST</t>
  </si>
  <si>
    <t>VEGFD</t>
  </si>
  <si>
    <t>RUVBL2</t>
  </si>
  <si>
    <t>TREM1</t>
  </si>
  <si>
    <t>IL13</t>
  </si>
  <si>
    <t>CCL11</t>
  </si>
  <si>
    <t>GOT1</t>
  </si>
  <si>
    <t>SFRP1</t>
  </si>
  <si>
    <t>VEGFA</t>
  </si>
  <si>
    <t>CHI3L1</t>
  </si>
  <si>
    <t>IL5</t>
  </si>
  <si>
    <t>PDLIM5</t>
  </si>
  <si>
    <t>HBA1</t>
  </si>
  <si>
    <t>IFNG</t>
  </si>
  <si>
    <t>IL16</t>
  </si>
  <si>
    <t>NRGN</t>
  </si>
  <si>
    <t>UCHL1</t>
  </si>
  <si>
    <t>ANXA5</t>
  </si>
  <si>
    <t>PARK7</t>
  </si>
  <si>
    <t>BASP1</t>
  </si>
  <si>
    <t>FABP3</t>
  </si>
  <si>
    <t>ICAM1</t>
  </si>
  <si>
    <t>IL10</t>
  </si>
  <si>
    <t>SAA1</t>
  </si>
  <si>
    <t>FOLR1</t>
  </si>
  <si>
    <t>MSLN</t>
  </si>
  <si>
    <t>CCL2</t>
  </si>
  <si>
    <t>MME</t>
  </si>
  <si>
    <t>NPTXR</t>
  </si>
  <si>
    <t>SNAP25</t>
  </si>
  <si>
    <t>CD63</t>
  </si>
  <si>
    <t>POSTN</t>
  </si>
  <si>
    <t>IL2</t>
  </si>
  <si>
    <t>NPTX1</t>
  </si>
  <si>
    <t>CST3</t>
  </si>
  <si>
    <t>NEFH</t>
  </si>
  <si>
    <t>ENO2</t>
  </si>
  <si>
    <t>GDNF</t>
  </si>
  <si>
    <t>IL15</t>
  </si>
  <si>
    <t>CX3CL1</t>
  </si>
  <si>
    <t>IL12p70</t>
  </si>
  <si>
    <t>PGF</t>
  </si>
  <si>
    <t>PRDX6</t>
  </si>
  <si>
    <t>TAFA5</t>
  </si>
  <si>
    <t>CCL3</t>
  </si>
  <si>
    <t>FLT1</t>
  </si>
  <si>
    <t>ACHE</t>
  </si>
  <si>
    <t>BACE1</t>
  </si>
  <si>
    <t>CRP</t>
  </si>
  <si>
    <t>FCN2</t>
  </si>
  <si>
    <t>IL6R</t>
  </si>
  <si>
    <t>IL9</t>
  </si>
  <si>
    <t>PDGFRB</t>
  </si>
  <si>
    <t>CCL22</t>
  </si>
  <si>
    <t>IGF1</t>
  </si>
  <si>
    <t>NEFL</t>
  </si>
  <si>
    <t>S100B</t>
  </si>
  <si>
    <t>TEK</t>
  </si>
  <si>
    <t>NPTX2</t>
  </si>
  <si>
    <t>YWHAG</t>
  </si>
  <si>
    <t>CALB2</t>
  </si>
  <si>
    <t>IL17A</t>
  </si>
  <si>
    <t>PSEN1</t>
  </si>
  <si>
    <t>S100A12</t>
  </si>
  <si>
    <t>CCL4</t>
  </si>
  <si>
    <t>CRH</t>
  </si>
  <si>
    <t>KLK6</t>
  </si>
  <si>
    <t>IL4</t>
  </si>
  <si>
    <t>TNF</t>
  </si>
  <si>
    <t>TREM2</t>
  </si>
  <si>
    <t>MAPT</t>
  </si>
  <si>
    <t>NCAM1</t>
  </si>
  <si>
    <t>PTN</t>
  </si>
  <si>
    <t>VSNL1</t>
  </si>
  <si>
    <t>CHIT1</t>
  </si>
  <si>
    <t>NPY</t>
  </si>
  <si>
    <t>CSF2</t>
  </si>
  <si>
    <t>SFTPD</t>
  </si>
  <si>
    <t>VCAM1</t>
  </si>
  <si>
    <t>KDR</t>
  </si>
  <si>
    <t>NGF</t>
  </si>
  <si>
    <t>Protein</t>
  </si>
  <si>
    <t>CSF</t>
  </si>
  <si>
    <t>Correlation</t>
  </si>
  <si>
    <t>P_Value</t>
  </si>
  <si>
    <t>Lower_CI</t>
  </si>
  <si>
    <t>Upper_CI</t>
  </si>
  <si>
    <t>SomaScan</t>
  </si>
  <si>
    <t>Olink</t>
  </si>
  <si>
    <t>Plasma</t>
  </si>
  <si>
    <t>pTau-217</t>
  </si>
  <si>
    <t>pTau-231</t>
  </si>
  <si>
    <t>pTau-181</t>
  </si>
  <si>
    <t>pTDP43-409</t>
  </si>
  <si>
    <t>.</t>
  </si>
  <si>
    <t>Brain abundant membrane attached signal protein 1</t>
  </si>
  <si>
    <t>Neurogranin</t>
  </si>
  <si>
    <t>Pulmonary surfactant-associated protein D</t>
  </si>
  <si>
    <t>Chemokine-like protein TAFA-5</t>
  </si>
  <si>
    <t>Placenta growth factor</t>
  </si>
  <si>
    <t>Acetylcholinesterase</t>
  </si>
  <si>
    <t>Neuronal pentraxin-2</t>
  </si>
  <si>
    <t>Malate dehydrogenase, cytoplasmic</t>
  </si>
  <si>
    <t>Neurofilament light polypeptide</t>
  </si>
  <si>
    <t>Interleukin-8, IL8</t>
  </si>
  <si>
    <t>Vascular endothelial growth factor receptor 1</t>
  </si>
  <si>
    <t>Visinin-like protein 1</t>
  </si>
  <si>
    <t>Neuronal pentraxin receptor</t>
  </si>
  <si>
    <t>Pro-interleukin-16</t>
  </si>
  <si>
    <t>Triggering receptor expressed on myeloid cells 2</t>
  </si>
  <si>
    <t>Slit homolog 2 protein</t>
  </si>
  <si>
    <t>Neurofilament heavy polypeptide</t>
  </si>
  <si>
    <t>Calretinin</t>
  </si>
  <si>
    <t>Neural cell adhesion molecule 1</t>
  </si>
  <si>
    <t>Vascular endothelial growth factor D</t>
  </si>
  <si>
    <t>Platelet-derived growth factor receptor beta</t>
  </si>
  <si>
    <t>Folate receptor alpha</t>
  </si>
  <si>
    <t>Interleukin-9</t>
  </si>
  <si>
    <t>Secreted frizzled-related protein 1</t>
  </si>
  <si>
    <t>Metalloproteinase inhibitor 3</t>
  </si>
  <si>
    <t>Gamma-enolase</t>
  </si>
  <si>
    <t>Neuronal pentraxin-1</t>
  </si>
  <si>
    <t>Periostin</t>
  </si>
  <si>
    <t>Peroxiredoxin-6</t>
  </si>
  <si>
    <t>C-C motif chemokine 2</t>
  </si>
  <si>
    <t>Tyrosine 3-monooxygenase/tryptophan 5-monooxygenase activation protein gamma</t>
  </si>
  <si>
    <t>Vascular endothelial growth factor A</t>
  </si>
  <si>
    <t>Fatty acid-binding protein, heart</t>
  </si>
  <si>
    <t>Glial fibrillary acidic protein</t>
  </si>
  <si>
    <t>Interleukin-7</t>
  </si>
  <si>
    <t>Neuropeptide Y</t>
  </si>
  <si>
    <t>Triggering receptor expressed on myeloid cells 1</t>
  </si>
  <si>
    <t>Angiopoietin-1 receptor</t>
  </si>
  <si>
    <t>Chitotriosidase-1</t>
  </si>
  <si>
    <t>Ficolin-2</t>
  </si>
  <si>
    <t>Ubiquitin carboxyl-terminal hydrolase isozyme L1</t>
  </si>
  <si>
    <t>Interleukin-6 receptor subunit alpha</t>
  </si>
  <si>
    <t>Interleukin-6</t>
  </si>
  <si>
    <t>Agrin</t>
  </si>
  <si>
    <t>Contactin-2</t>
  </si>
  <si>
    <t>Corticoliberin</t>
  </si>
  <si>
    <t>Fractalkine</t>
  </si>
  <si>
    <t>Protein/nucleic acid deglycase DJ-1</t>
  </si>
  <si>
    <t>C-C motif chemokine 22</t>
  </si>
  <si>
    <t>CD63 antigen</t>
  </si>
  <si>
    <t>Phosphoglycerate kinase 1</t>
  </si>
  <si>
    <t>14-3-3 protein zeta/delta</t>
  </si>
  <si>
    <t>Beta-nerve growth factor</t>
  </si>
  <si>
    <t>Kallikrein-6</t>
  </si>
  <si>
    <t>Vascular cell adhesion protein 1</t>
  </si>
  <si>
    <t>Pleiotrophin</t>
  </si>
  <si>
    <t>Eotaxin</t>
  </si>
  <si>
    <t>Fibroblast growth factor 2</t>
  </si>
  <si>
    <t>C-C motif chemokine 17</t>
  </si>
  <si>
    <t>Chitinase-3-like protein 1</t>
  </si>
  <si>
    <t>Insulin-like growth factor-binding protein 7</t>
  </si>
  <si>
    <t>Superoxide dismutase [Cu-Zn]</t>
  </si>
  <si>
    <t>Annexin A5</t>
  </si>
  <si>
    <t>Alpha-synuclein</t>
  </si>
  <si>
    <t>Interleukin-2</t>
  </si>
  <si>
    <t>Interferon gamma</t>
  </si>
  <si>
    <t>C-C motif chemokine 26</t>
  </si>
  <si>
    <t>Brain-derived neurotrophic factor</t>
  </si>
  <si>
    <t>Intercellular adhesion molecule 1</t>
  </si>
  <si>
    <t>Tumor necrosis factor</t>
  </si>
  <si>
    <t>Interleukin-10</t>
  </si>
  <si>
    <t>Glial cell line-derived neurotrophic factor</t>
  </si>
  <si>
    <t>Vascular endothelial growth factor receptor 2</t>
  </si>
  <si>
    <t>Protein S100-A12</t>
  </si>
  <si>
    <t>Synaptosomal-associated protein 25</t>
  </si>
  <si>
    <t>Interleukin-18</t>
  </si>
  <si>
    <t>Mesothelin</t>
  </si>
  <si>
    <t>Interleukin-4</t>
  </si>
  <si>
    <t>Granulocyte-macrophage colony-stimulating factor</t>
  </si>
  <si>
    <t>TAR DNA-binding protein 43</t>
  </si>
  <si>
    <t>Serum amyloid A-1 protein</t>
  </si>
  <si>
    <t>Cystatin-C</t>
  </si>
  <si>
    <t>CD40 ligand</t>
  </si>
  <si>
    <t>Membrane metalloendopeptidase</t>
  </si>
  <si>
    <t>Interleukin-17A</t>
  </si>
  <si>
    <t>PDZ and LIM domain 5</t>
  </si>
  <si>
    <t>Interleukin-13</t>
  </si>
  <si>
    <t>Interleukin-5</t>
  </si>
  <si>
    <t>Interleukin-1 beta</t>
  </si>
  <si>
    <t>Interleukin-12 subunit beta|Interleukin-12 subunit alpha</t>
  </si>
  <si>
    <t>Microtubule-associated protein tau</t>
  </si>
  <si>
    <t>C-C motif chemokine 3</t>
  </si>
  <si>
    <t>Interleukin-15</t>
  </si>
  <si>
    <t>C-C motif chemokine 13</t>
  </si>
  <si>
    <t>Oligo-SNCA</t>
  </si>
  <si>
    <t>Sequestosome-1</t>
  </si>
  <si>
    <t>Insulin-like growth factor I</t>
  </si>
  <si>
    <t>C-reactive protein</t>
  </si>
  <si>
    <t>Full Name</t>
  </si>
  <si>
    <t>Beta-site amyloid precursor protein cleaving enzyme 1</t>
  </si>
  <si>
    <t> chemokine (C-X-C motif) ligand 1</t>
  </si>
  <si>
    <t> chemokine (C-X-C motif) ligand 10</t>
  </si>
  <si>
    <t>C-C motif chemokine 4</t>
  </si>
  <si>
    <t>Glutamic-oxaloacetic transaminase 1</t>
  </si>
  <si>
    <t>Interleukin-33</t>
  </si>
  <si>
    <t>Repressor Element-1 Silencing Transcription factor</t>
  </si>
  <si>
    <t>AÎ²38</t>
  </si>
  <si>
    <t>AÎ²40</t>
  </si>
  <si>
    <t>AÎ²42</t>
  </si>
  <si>
    <t>Case/Control</t>
  </si>
  <si>
    <t>P Value</t>
  </si>
  <si>
    <t>Effect Size</t>
  </si>
  <si>
    <t>Fluid</t>
  </si>
  <si>
    <t>Model</t>
  </si>
  <si>
    <t>Phenotype</t>
  </si>
  <si>
    <t>Unadjusted</t>
  </si>
  <si>
    <t>Adjusted by Age and Sex</t>
  </si>
  <si>
    <t>Amyloidosis</t>
  </si>
  <si>
    <t>Analyte</t>
  </si>
  <si>
    <t>Platform</t>
  </si>
  <si>
    <t>N</t>
  </si>
  <si>
    <t>r</t>
  </si>
  <si>
    <t>95% CI</t>
  </si>
  <si>
    <t>Established Biomarkers</t>
  </si>
  <si>
    <t>Aβ40</t>
  </si>
  <si>
    <t>Lumipulse</t>
  </si>
  <si>
    <t>-</t>
  </si>
  <si>
    <t>IP-MS</t>
  </si>
  <si>
    <t>0.54-0.86</t>
  </si>
  <si>
    <t>Aβ42</t>
  </si>
  <si>
    <t>0.70-0.92</t>
  </si>
  <si>
    <t>0.53-0.83</t>
  </si>
  <si>
    <t>Aβ40/42</t>
  </si>
  <si>
    <t>0.81-0.95</t>
  </si>
  <si>
    <t>Total Tau</t>
  </si>
  <si>
    <t>0.63-0.95</t>
  </si>
  <si>
    <t>p-tau181</t>
  </si>
  <si>
    <t>0.95-0.99</t>
  </si>
  <si>
    <t>p-tau217</t>
  </si>
  <si>
    <t>0.92-0.98</t>
  </si>
  <si>
    <t>Emerging Biomarkers</t>
  </si>
  <si>
    <t>NFL</t>
  </si>
  <si>
    <t>ELISA</t>
  </si>
  <si>
    <t>0.91-0.98</t>
  </si>
  <si>
    <t>Quanterix</t>
  </si>
  <si>
    <t>0.76-0.96</t>
  </si>
  <si>
    <t>0.85-0.96</t>
  </si>
  <si>
    <t>0.84-0.97</t>
  </si>
  <si>
    <t>SMC</t>
  </si>
  <si>
    <t>0.84-0.95</t>
  </si>
  <si>
    <t>0.88-0.96</t>
  </si>
  <si>
    <t>0.55-0.88</t>
  </si>
  <si>
    <t>0.38-0.80</t>
  </si>
  <si>
    <t>sTREM2</t>
  </si>
  <si>
    <t>0.64-0.86</t>
  </si>
  <si>
    <t>0.76-0.92</t>
  </si>
  <si>
    <t>0.86-0.97</t>
  </si>
  <si>
    <t>0.60-0.85</t>
  </si>
  <si>
    <t>YKL40</t>
  </si>
  <si>
    <t>0.51-0.91</t>
  </si>
  <si>
    <t>0.03-0.58</t>
  </si>
  <si>
    <t>0.44-0.79</t>
  </si>
  <si>
    <t>0.59-0.90</t>
  </si>
  <si>
    <t>VILIP1</t>
  </si>
  <si>
    <t>0.78-0.95</t>
  </si>
  <si>
    <t>0.78-0.93</t>
  </si>
  <si>
    <t>0.60-0.90</t>
  </si>
  <si>
    <t>0.65-0.90</t>
  </si>
  <si>
    <t>0.47-0.85</t>
  </si>
  <si>
    <t>Simoa</t>
  </si>
  <si>
    <t>0.62-0.93</t>
  </si>
  <si>
    <t>0.39-0.82</t>
  </si>
  <si>
    <t>0.85-0.94</t>
  </si>
  <si>
    <t>Reference AUC</t>
  </si>
  <si>
    <t>NULISA AUC</t>
  </si>
  <si>
    <t>Biomarker</t>
  </si>
  <si>
    <t>Reference Assay</t>
  </si>
  <si>
    <t>Biomarker + Age + Sex</t>
  </si>
  <si>
    <t>Biomarker + Sex + Age</t>
  </si>
  <si>
    <t>(0.84-1.00)</t>
  </si>
  <si>
    <t>(0.82-1.00)</t>
  </si>
  <si>
    <t>(0.86-1.00)</t>
  </si>
  <si>
    <t>(0.88-1.00)</t>
  </si>
  <si>
    <t>(0.74-0.97)</t>
  </si>
  <si>
    <t>(0.79-0.99)</t>
  </si>
  <si>
    <t>(0.73-0.97)</t>
  </si>
  <si>
    <t>(0.73-0.96)</t>
  </si>
  <si>
    <t>(0.81-0.99)</t>
  </si>
  <si>
    <t>(0.85-1.00)</t>
  </si>
  <si>
    <t>p-tau231</t>
  </si>
  <si>
    <t>Literature</t>
  </si>
  <si>
    <r>
      <t>0.920</t>
    </r>
    <r>
      <rPr>
        <vertAlign val="superscript"/>
        <sz val="10"/>
        <color rgb="FF000000"/>
        <rFont val="Times New Roman"/>
        <family val="1"/>
      </rPr>
      <t>*</t>
    </r>
  </si>
  <si>
    <t>(0.87-0.96)[45]</t>
  </si>
  <si>
    <t>(0.63-0.92)</t>
  </si>
  <si>
    <t>(0.71-0.95)</t>
  </si>
  <si>
    <t>(0.69-0.94)</t>
  </si>
  <si>
    <t>Uman ELISA</t>
  </si>
  <si>
    <t>(0.44-0.78)</t>
  </si>
  <si>
    <t>(0.60-0.89)</t>
  </si>
  <si>
    <t>(0.50-0.83)</t>
  </si>
  <si>
    <t>(0.58-0.88)</t>
  </si>
  <si>
    <t>(0.74-0.98)</t>
  </si>
  <si>
    <t>(0.76-0.99)</t>
  </si>
  <si>
    <t>(0.51-0.85)</t>
  </si>
  <si>
    <t>(0.57-0.89)</t>
  </si>
  <si>
    <r>
      <t>0.980</t>
    </r>
    <r>
      <rPr>
        <vertAlign val="superscript"/>
        <sz val="10"/>
        <color rgb="FF000000"/>
        <rFont val="Times New Roman"/>
        <family val="1"/>
      </rPr>
      <t>*</t>
    </r>
  </si>
  <si>
    <t>(0.97-0.99)[46]</t>
  </si>
  <si>
    <t>(0.90-1.00)</t>
  </si>
  <si>
    <t>(0.30-0.77)</t>
  </si>
  <si>
    <t>(0.37-0.83)</t>
  </si>
  <si>
    <t>(0.27-0.65)</t>
  </si>
  <si>
    <t>(0.41-0.78)</t>
  </si>
  <si>
    <t>(0.57-0.95)</t>
  </si>
  <si>
    <t>(0.65-1.00)</t>
  </si>
  <si>
    <t>(0.54-0.89)</t>
  </si>
  <si>
    <t>(0.59-0.91)</t>
  </si>
  <si>
    <r>
      <t xml:space="preserve">Table S2. </t>
    </r>
    <r>
      <rPr>
        <sz val="10"/>
        <color rgb="FF000000"/>
        <rFont val="Times New Roman"/>
        <family val="1"/>
      </rPr>
      <t>Correlations for NULISA and SomaLogic or Olink measurements in CSF and Plasma</t>
    </r>
  </si>
  <si>
    <r>
      <t>Table S1: Correlation of NPQ NULISA relative quantification values and concentration values from gold standard assays  in CSF and Plasma</t>
    </r>
    <r>
      <rPr>
        <sz val="10"/>
        <color theme="1"/>
        <rFont val="Times New Roman"/>
        <family val="1"/>
      </rPr>
      <t>.</t>
    </r>
  </si>
  <si>
    <r>
      <t>0.53-0.84</t>
    </r>
    <r>
      <rPr>
        <sz val="10"/>
        <color theme="1"/>
        <rFont val="Calibri"/>
        <family val="2"/>
      </rPr>
      <t> </t>
    </r>
  </si>
  <si>
    <r>
      <t>2.38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-08</t>
    </r>
  </si>
  <si>
    <r>
      <t>8.11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-09</t>
    </r>
  </si>
  <si>
    <r>
      <t>7.18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-13</t>
    </r>
  </si>
  <si>
    <r>
      <t>4.70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-08</t>
    </r>
  </si>
  <si>
    <r>
      <t>1.04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-17</t>
    </r>
  </si>
  <si>
    <r>
      <t>2.96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-12</t>
    </r>
  </si>
  <si>
    <r>
      <t>3.07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-33</t>
    </r>
  </si>
  <si>
    <r>
      <t>1.60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-25</t>
    </r>
  </si>
  <si>
    <r>
      <t>3.45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-25</t>
    </r>
  </si>
  <si>
    <r>
      <t>5.74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-11</t>
    </r>
  </si>
  <si>
    <r>
      <t>6.50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-20</t>
    </r>
  </si>
  <si>
    <r>
      <t>1.71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-19</t>
    </r>
  </si>
  <si>
    <r>
      <t>2.42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-17</t>
    </r>
  </si>
  <si>
    <r>
      <t>1.26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-21</t>
    </r>
  </si>
  <si>
    <r>
      <t>7.76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-09</t>
    </r>
  </si>
  <si>
    <r>
      <t>3.03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-05</t>
    </r>
  </si>
  <si>
    <r>
      <t>2.75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-10</t>
    </r>
  </si>
  <si>
    <r>
      <t>2.31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-14</t>
    </r>
  </si>
  <si>
    <r>
      <t>7.25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-20</t>
    </r>
  </si>
  <si>
    <r>
      <t>2.06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-09</t>
    </r>
  </si>
  <si>
    <r>
      <t>1.38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-07</t>
    </r>
  </si>
  <si>
    <r>
      <t>2.15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-06</t>
    </r>
  </si>
  <si>
    <r>
      <t>3.15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-10</t>
    </r>
  </si>
  <si>
    <r>
      <t>9.25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-16</t>
    </r>
  </si>
  <si>
    <r>
      <t>2.04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-15</t>
    </r>
  </si>
  <si>
    <r>
      <t>5.87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-10</t>
    </r>
  </si>
  <si>
    <r>
      <t>4.08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-11</t>
    </r>
  </si>
  <si>
    <r>
      <t>2.73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-07</t>
    </r>
  </si>
  <si>
    <r>
      <t>6.48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-09</t>
    </r>
  </si>
  <si>
    <r>
      <t>2.69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-06</t>
    </r>
  </si>
  <si>
    <r>
      <t>3.12</t>
    </r>
    <r>
      <rPr>
        <sz val="10"/>
        <color theme="1"/>
        <rFont val="Symbol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-18</t>
    </r>
  </si>
  <si>
    <r>
      <t xml:space="preserve">Table S3. </t>
    </r>
    <r>
      <rPr>
        <sz val="10"/>
        <color rgb="FF000000"/>
        <rFont val="Times New Roman"/>
        <family val="1"/>
      </rPr>
      <t>Differential Abundance analyses for the analytes included in the CNS panel in CSF and Plasma. All analyses were performed unadjusted and adjusted by age and sex. Italics indicate nominally significant p values; bold indicates that the analyte remained significant after multiple test correction</t>
    </r>
  </si>
  <si>
    <r>
      <t>Table S4.</t>
    </r>
    <r>
      <rPr>
        <sz val="10"/>
        <color rgb="FF000000"/>
        <rFont val="Times New Roman"/>
        <family val="1"/>
      </rPr>
      <t xml:space="preserve"> Area Under the Receiver Operating Characteristic Curve (AUC) with the corresponding 95% Confidence Interval in the prediction of brain amyloidosis</t>
    </r>
  </si>
  <si>
    <t>Ab42/40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</si>
</sst>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Aptos Narrow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charset val="2"/>
    </font>
    <font>
      <vertAlign val="superscript"/>
      <sz val="10"/>
      <color rgb="FF000000"/>
      <name val="Times New Roman"/>
      <family val="1"/>
    </font>
    <font>
      <sz val="10"/>
      <color theme="1"/>
      <name val="Aptos Narrow"/>
      <family val="2"/>
      <scheme val="minor"/>
    </font>
    <font>
      <b/>
      <sz val="10"/>
      <color theme="1"/>
      <name val="Symbol"/>
      <charset val="2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1" applyFont="1"/>
    <xf numFmtId="164" fontId="4" fillId="0" borderId="0" xfId="0" applyNumberFormat="1" applyFont="1" applyAlignment="1">
      <alignment horizontal="center"/>
    </xf>
    <xf numFmtId="1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vertical="center"/>
    </xf>
    <xf numFmtId="1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164" fontId="5" fillId="0" borderId="4" xfId="0" applyNumberFormat="1" applyFont="1" applyBorder="1" applyAlignment="1">
      <alignment horizontal="center" vertical="center"/>
    </xf>
    <xf numFmtId="11" fontId="5" fillId="0" borderId="4" xfId="0" applyNumberFormat="1" applyFont="1" applyBorder="1" applyAlignment="1">
      <alignment horizontal="center" vertical="center"/>
    </xf>
    <xf numFmtId="11" fontId="5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4" xfId="0" applyFont="1" applyBorder="1"/>
    <xf numFmtId="0" fontId="2" fillId="0" borderId="4" xfId="1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3" xfId="1" applyFont="1" applyBorder="1"/>
    <xf numFmtId="164" fontId="4" fillId="0" borderId="0" xfId="0" applyNumberFormat="1" applyFont="1" applyBorder="1" applyAlignment="1">
      <alignment horizontal="center"/>
    </xf>
    <xf numFmtId="11" fontId="4" fillId="0" borderId="0" xfId="0" applyNumberFormat="1" applyFont="1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1" fontId="3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3" fillId="0" borderId="0" xfId="1" applyFont="1" applyBorder="1"/>
    <xf numFmtId="0" fontId="4" fillId="0" borderId="4" xfId="0" applyFont="1" applyBorder="1"/>
    <xf numFmtId="0" fontId="3" fillId="0" borderId="4" xfId="1" applyFont="1" applyBorder="1"/>
    <xf numFmtId="164" fontId="4" fillId="0" borderId="4" xfId="0" applyNumberFormat="1" applyFont="1" applyBorder="1" applyAlignment="1">
      <alignment horizontal="center"/>
    </xf>
    <xf numFmtId="11" fontId="4" fillId="0" borderId="4" xfId="0" applyNumberFormat="1" applyFont="1" applyBorder="1" applyAlignment="1">
      <alignment horizontal="center"/>
    </xf>
    <xf numFmtId="11" fontId="4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CB181A9B-4929-A14B-BA16-F2684DA30DB2}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3468-FC44-1B4D-81D3-5BAAAA95350B}">
  <dimension ref="A1:L39"/>
  <sheetViews>
    <sheetView zoomScale="130" zoomScaleNormal="130" workbookViewId="0">
      <selection activeCell="J7" sqref="J7:K7"/>
    </sheetView>
  </sheetViews>
  <sheetFormatPr baseColWidth="10" defaultRowHeight="14" x14ac:dyDescent="0.2"/>
  <cols>
    <col min="1" max="16384" width="10.83203125" style="30"/>
  </cols>
  <sheetData>
    <row r="1" spans="1:12" ht="22" customHeight="1" x14ac:dyDescent="0.2">
      <c r="A1" s="29" t="s">
        <v>339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A2" s="31" t="s">
        <v>240</v>
      </c>
      <c r="B2" s="31" t="s">
        <v>241</v>
      </c>
      <c r="C2" s="41" t="s">
        <v>109</v>
      </c>
      <c r="D2" s="41"/>
      <c r="E2" s="41"/>
      <c r="F2" s="41"/>
      <c r="G2" s="41" t="s">
        <v>116</v>
      </c>
      <c r="H2" s="41"/>
      <c r="I2" s="41"/>
      <c r="J2" s="41"/>
      <c r="K2" s="32"/>
      <c r="L2" s="32"/>
    </row>
    <row r="3" spans="1:12" x14ac:dyDescent="0.2">
      <c r="A3" s="31"/>
      <c r="B3" s="31"/>
      <c r="C3" s="33" t="s">
        <v>242</v>
      </c>
      <c r="D3" s="34" t="s">
        <v>243</v>
      </c>
      <c r="E3" s="33" t="s">
        <v>244</v>
      </c>
      <c r="F3" s="33" t="s">
        <v>232</v>
      </c>
      <c r="G3" s="33" t="s">
        <v>242</v>
      </c>
      <c r="H3" s="34" t="s">
        <v>243</v>
      </c>
      <c r="I3" s="33" t="s">
        <v>244</v>
      </c>
      <c r="J3" s="31" t="s">
        <v>232</v>
      </c>
      <c r="K3" s="31"/>
      <c r="L3" s="43"/>
    </row>
    <row r="4" spans="1:12" x14ac:dyDescent="0.2">
      <c r="A4" s="42" t="s">
        <v>245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16" x14ac:dyDescent="0.2">
      <c r="A5" s="36" t="s">
        <v>246</v>
      </c>
      <c r="B5" s="36" t="s">
        <v>247</v>
      </c>
      <c r="C5" s="36">
        <v>44</v>
      </c>
      <c r="D5" s="36">
        <v>0.72599999999999998</v>
      </c>
      <c r="E5" s="36" t="s">
        <v>340</v>
      </c>
      <c r="F5" s="36" t="s">
        <v>341</v>
      </c>
      <c r="G5" s="36" t="s">
        <v>248</v>
      </c>
      <c r="H5" s="36" t="s">
        <v>248</v>
      </c>
      <c r="I5" s="36" t="s">
        <v>248</v>
      </c>
      <c r="J5" s="37" t="s">
        <v>248</v>
      </c>
      <c r="K5" s="37"/>
      <c r="L5" s="44"/>
    </row>
    <row r="6" spans="1:12" x14ac:dyDescent="0.2">
      <c r="A6" s="36"/>
      <c r="B6" s="36" t="s">
        <v>249</v>
      </c>
      <c r="C6" s="36" t="s">
        <v>248</v>
      </c>
      <c r="D6" s="36" t="s">
        <v>248</v>
      </c>
      <c r="E6" s="36" t="s">
        <v>248</v>
      </c>
      <c r="F6" s="36" t="s">
        <v>248</v>
      </c>
      <c r="G6" s="36">
        <v>44</v>
      </c>
      <c r="H6" s="36">
        <v>0.74199999999999999</v>
      </c>
      <c r="I6" s="36" t="s">
        <v>250</v>
      </c>
      <c r="J6" s="37" t="s">
        <v>342</v>
      </c>
      <c r="K6" s="37"/>
      <c r="L6" s="35"/>
    </row>
    <row r="7" spans="1:12" ht="16" x14ac:dyDescent="0.2">
      <c r="A7" s="36" t="s">
        <v>251</v>
      </c>
      <c r="B7" s="36" t="s">
        <v>247</v>
      </c>
      <c r="C7" s="36">
        <v>44</v>
      </c>
      <c r="D7" s="36">
        <v>0.84299999999999997</v>
      </c>
      <c r="E7" s="36" t="s">
        <v>252</v>
      </c>
      <c r="F7" s="36" t="s">
        <v>343</v>
      </c>
      <c r="G7" s="36" t="s">
        <v>248</v>
      </c>
      <c r="H7" s="36" t="s">
        <v>248</v>
      </c>
      <c r="I7" s="36" t="s">
        <v>248</v>
      </c>
      <c r="J7" s="37" t="s">
        <v>248</v>
      </c>
      <c r="K7" s="37"/>
      <c r="L7" s="35"/>
    </row>
    <row r="8" spans="1:12" x14ac:dyDescent="0.2">
      <c r="A8" s="36"/>
      <c r="B8" s="36" t="s">
        <v>249</v>
      </c>
      <c r="C8" s="36" t="s">
        <v>248</v>
      </c>
      <c r="D8" s="36" t="s">
        <v>248</v>
      </c>
      <c r="E8" s="36" t="s">
        <v>248</v>
      </c>
      <c r="F8" s="36" t="s">
        <v>248</v>
      </c>
      <c r="G8" s="36">
        <v>44</v>
      </c>
      <c r="H8" s="36">
        <v>0.71599999999999997</v>
      </c>
      <c r="I8" s="36" t="s">
        <v>253</v>
      </c>
      <c r="J8" s="37" t="s">
        <v>344</v>
      </c>
      <c r="K8" s="37"/>
      <c r="L8" s="35"/>
    </row>
    <row r="9" spans="1:12" ht="16" x14ac:dyDescent="0.2">
      <c r="A9" s="36" t="s">
        <v>254</v>
      </c>
      <c r="B9" s="36" t="s">
        <v>247</v>
      </c>
      <c r="C9" s="36">
        <v>44</v>
      </c>
      <c r="D9" s="36">
        <v>0.91100000000000003</v>
      </c>
      <c r="E9" s="36" t="s">
        <v>255</v>
      </c>
      <c r="F9" s="36" t="s">
        <v>345</v>
      </c>
      <c r="G9" s="36" t="s">
        <v>248</v>
      </c>
      <c r="H9" s="36" t="s">
        <v>248</v>
      </c>
      <c r="I9" s="36" t="s">
        <v>248</v>
      </c>
      <c r="J9" s="37" t="s">
        <v>248</v>
      </c>
      <c r="K9" s="37"/>
      <c r="L9" s="35"/>
    </row>
    <row r="10" spans="1:12" x14ac:dyDescent="0.2">
      <c r="A10" s="36"/>
      <c r="B10" s="36" t="s">
        <v>249</v>
      </c>
      <c r="C10" s="36" t="s">
        <v>248</v>
      </c>
      <c r="D10" s="36" t="s">
        <v>248</v>
      </c>
      <c r="E10" s="36" t="s">
        <v>248</v>
      </c>
      <c r="F10" s="36" t="s">
        <v>248</v>
      </c>
      <c r="G10" s="36">
        <v>44</v>
      </c>
      <c r="H10" s="36">
        <v>0.253</v>
      </c>
      <c r="I10" s="36">
        <f>-0.07-0.51</f>
        <v>-0.58000000000000007</v>
      </c>
      <c r="J10" s="37">
        <v>0.1</v>
      </c>
      <c r="K10" s="37"/>
      <c r="L10" s="35"/>
    </row>
    <row r="11" spans="1:12" ht="16" x14ac:dyDescent="0.2">
      <c r="A11" s="36" t="s">
        <v>256</v>
      </c>
      <c r="B11" s="36" t="s">
        <v>247</v>
      </c>
      <c r="C11" s="36">
        <v>44</v>
      </c>
      <c r="D11" s="36">
        <v>0.83099999999999996</v>
      </c>
      <c r="E11" s="36" t="s">
        <v>257</v>
      </c>
      <c r="F11" s="36" t="s">
        <v>346</v>
      </c>
      <c r="G11" s="36" t="s">
        <v>248</v>
      </c>
      <c r="H11" s="36" t="s">
        <v>248</v>
      </c>
      <c r="I11" s="36" t="s">
        <v>248</v>
      </c>
      <c r="J11" s="37" t="s">
        <v>248</v>
      </c>
      <c r="K11" s="37"/>
      <c r="L11" s="35"/>
    </row>
    <row r="12" spans="1:12" ht="16" x14ac:dyDescent="0.2">
      <c r="A12" s="36" t="s">
        <v>258</v>
      </c>
      <c r="B12" s="36" t="s">
        <v>247</v>
      </c>
      <c r="C12" s="36">
        <v>44</v>
      </c>
      <c r="D12" s="36">
        <v>0.98399999999999999</v>
      </c>
      <c r="E12" s="36" t="s">
        <v>259</v>
      </c>
      <c r="F12" s="36" t="s">
        <v>347</v>
      </c>
      <c r="G12" s="36" t="s">
        <v>248</v>
      </c>
      <c r="H12" s="36" t="s">
        <v>248</v>
      </c>
      <c r="I12" s="36" t="s">
        <v>248</v>
      </c>
      <c r="J12" s="37" t="s">
        <v>248</v>
      </c>
      <c r="K12" s="37"/>
      <c r="L12" s="35"/>
    </row>
    <row r="13" spans="1:12" ht="16" x14ac:dyDescent="0.2">
      <c r="A13" s="36" t="s">
        <v>260</v>
      </c>
      <c r="B13" s="36" t="s">
        <v>249</v>
      </c>
      <c r="C13" s="36">
        <v>44</v>
      </c>
      <c r="D13" s="36">
        <v>0.96299999999999997</v>
      </c>
      <c r="E13" s="36" t="s">
        <v>261</v>
      </c>
      <c r="F13" s="36" t="s">
        <v>348</v>
      </c>
      <c r="G13" s="36" t="s">
        <v>248</v>
      </c>
      <c r="H13" s="36" t="s">
        <v>248</v>
      </c>
      <c r="I13" s="36" t="s">
        <v>248</v>
      </c>
      <c r="J13" s="37" t="s">
        <v>248</v>
      </c>
      <c r="K13" s="37"/>
      <c r="L13" s="35"/>
    </row>
    <row r="14" spans="1:12" x14ac:dyDescent="0.2">
      <c r="A14" s="42" t="s">
        <v>262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6" x14ac:dyDescent="0.2">
      <c r="A15" s="36" t="s">
        <v>263</v>
      </c>
      <c r="B15" s="36" t="s">
        <v>264</v>
      </c>
      <c r="C15" s="36">
        <v>44</v>
      </c>
      <c r="D15" s="36">
        <v>0.96199999999999997</v>
      </c>
      <c r="E15" s="36" t="s">
        <v>265</v>
      </c>
      <c r="F15" s="36" t="s">
        <v>349</v>
      </c>
      <c r="G15" s="36" t="s">
        <v>248</v>
      </c>
      <c r="H15" s="36" t="s">
        <v>248</v>
      </c>
      <c r="I15" s="36" t="s">
        <v>248</v>
      </c>
      <c r="J15" s="37" t="s">
        <v>248</v>
      </c>
      <c r="K15" s="37"/>
      <c r="L15" s="35"/>
    </row>
    <row r="16" spans="1:12" x14ac:dyDescent="0.2">
      <c r="A16" s="36"/>
      <c r="B16" s="36" t="s">
        <v>266</v>
      </c>
      <c r="C16" s="36" t="s">
        <v>248</v>
      </c>
      <c r="D16" s="36" t="s">
        <v>248</v>
      </c>
      <c r="E16" s="36" t="s">
        <v>248</v>
      </c>
      <c r="F16" s="36" t="s">
        <v>248</v>
      </c>
      <c r="G16" s="36">
        <v>30</v>
      </c>
      <c r="H16" s="36">
        <v>0.88900000000000001</v>
      </c>
      <c r="I16" s="36" t="s">
        <v>267</v>
      </c>
      <c r="J16" s="37" t="s">
        <v>350</v>
      </c>
      <c r="K16" s="37"/>
      <c r="L16" s="35"/>
    </row>
    <row r="17" spans="1:12" ht="16" x14ac:dyDescent="0.2">
      <c r="A17" s="36"/>
      <c r="B17" s="36" t="s">
        <v>114</v>
      </c>
      <c r="C17" s="36">
        <v>43</v>
      </c>
      <c r="D17" s="36">
        <v>0.93400000000000005</v>
      </c>
      <c r="E17" s="36" t="s">
        <v>268</v>
      </c>
      <c r="F17" s="36" t="s">
        <v>351</v>
      </c>
      <c r="G17" s="36">
        <v>43</v>
      </c>
      <c r="H17" s="36">
        <v>0.28699999999999998</v>
      </c>
      <c r="I17" s="36">
        <f>-0.01-0.55</f>
        <v>-0.56000000000000005</v>
      </c>
      <c r="J17" s="37">
        <v>0.06</v>
      </c>
      <c r="K17" s="37"/>
      <c r="L17" s="35"/>
    </row>
    <row r="18" spans="1:12" ht="16" x14ac:dyDescent="0.2">
      <c r="A18" s="36"/>
      <c r="B18" s="36" t="s">
        <v>115</v>
      </c>
      <c r="C18" s="36">
        <v>44</v>
      </c>
      <c r="D18" s="36">
        <v>0.92700000000000005</v>
      </c>
      <c r="E18" s="36" t="s">
        <v>269</v>
      </c>
      <c r="F18" s="36" t="s">
        <v>352</v>
      </c>
      <c r="G18" s="36" t="s">
        <v>248</v>
      </c>
      <c r="H18" s="36" t="s">
        <v>248</v>
      </c>
      <c r="I18" s="36" t="s">
        <v>248</v>
      </c>
      <c r="J18" s="37" t="s">
        <v>248</v>
      </c>
      <c r="K18" s="37"/>
      <c r="L18" s="35"/>
    </row>
    <row r="19" spans="1:12" ht="16" x14ac:dyDescent="0.2">
      <c r="A19" s="36" t="s">
        <v>42</v>
      </c>
      <c r="B19" s="36" t="s">
        <v>270</v>
      </c>
      <c r="C19" s="36">
        <v>43</v>
      </c>
      <c r="D19" s="36">
        <v>0.91100000000000003</v>
      </c>
      <c r="E19" s="36" t="s">
        <v>271</v>
      </c>
      <c r="F19" s="36" t="s">
        <v>353</v>
      </c>
      <c r="G19" s="36" t="s">
        <v>248</v>
      </c>
      <c r="H19" s="36" t="s">
        <v>248</v>
      </c>
      <c r="I19" s="36" t="s">
        <v>248</v>
      </c>
      <c r="J19" s="37" t="s">
        <v>248</v>
      </c>
      <c r="K19" s="37"/>
      <c r="L19" s="35"/>
    </row>
    <row r="20" spans="1:12" ht="16" x14ac:dyDescent="0.2">
      <c r="A20" s="36"/>
      <c r="B20" s="36" t="s">
        <v>114</v>
      </c>
      <c r="C20" s="36">
        <v>44</v>
      </c>
      <c r="D20" s="36">
        <v>0.94299999999999995</v>
      </c>
      <c r="E20" s="36" t="s">
        <v>272</v>
      </c>
      <c r="F20" s="36" t="s">
        <v>354</v>
      </c>
      <c r="G20" s="36">
        <v>43</v>
      </c>
      <c r="H20" s="36">
        <v>0.749</v>
      </c>
      <c r="I20" s="36" t="s">
        <v>273</v>
      </c>
      <c r="J20" s="37" t="s">
        <v>355</v>
      </c>
      <c r="K20" s="37"/>
      <c r="L20" s="35"/>
    </row>
    <row r="21" spans="1:12" ht="16" x14ac:dyDescent="0.2">
      <c r="A21" s="36"/>
      <c r="B21" s="36" t="s">
        <v>115</v>
      </c>
      <c r="C21" s="36">
        <v>36</v>
      </c>
      <c r="D21" s="36">
        <v>0.63600000000000001</v>
      </c>
      <c r="E21" s="36" t="s">
        <v>274</v>
      </c>
      <c r="F21" s="36" t="s">
        <v>356</v>
      </c>
      <c r="G21" s="36" t="s">
        <v>248</v>
      </c>
      <c r="H21" s="36" t="s">
        <v>248</v>
      </c>
      <c r="I21" s="36" t="s">
        <v>248</v>
      </c>
      <c r="J21" s="37" t="s">
        <v>248</v>
      </c>
      <c r="K21" s="37"/>
      <c r="L21" s="35"/>
    </row>
    <row r="22" spans="1:12" ht="16" x14ac:dyDescent="0.2">
      <c r="A22" s="36" t="s">
        <v>275</v>
      </c>
      <c r="B22" s="36" t="s">
        <v>264</v>
      </c>
      <c r="C22" s="36">
        <v>44</v>
      </c>
      <c r="D22" s="36">
        <v>0.78500000000000003</v>
      </c>
      <c r="E22" s="36" t="s">
        <v>276</v>
      </c>
      <c r="F22" s="36" t="s">
        <v>357</v>
      </c>
      <c r="G22" s="36" t="s">
        <v>248</v>
      </c>
      <c r="H22" s="36" t="s">
        <v>248</v>
      </c>
      <c r="I22" s="36" t="s">
        <v>248</v>
      </c>
      <c r="J22" s="37" t="s">
        <v>248</v>
      </c>
      <c r="K22" s="37"/>
      <c r="L22" s="35"/>
    </row>
    <row r="23" spans="1:12" ht="16" x14ac:dyDescent="0.2">
      <c r="A23" s="36"/>
      <c r="B23" s="36" t="s">
        <v>114</v>
      </c>
      <c r="C23" s="36">
        <v>44</v>
      </c>
      <c r="D23" s="36">
        <v>0.86799999999999999</v>
      </c>
      <c r="E23" s="36" t="s">
        <v>277</v>
      </c>
      <c r="F23" s="36" t="s">
        <v>358</v>
      </c>
      <c r="G23" s="36">
        <v>42</v>
      </c>
      <c r="H23" s="36">
        <v>0.93700000000000006</v>
      </c>
      <c r="I23" s="36" t="s">
        <v>278</v>
      </c>
      <c r="J23" s="37" t="s">
        <v>359</v>
      </c>
      <c r="K23" s="37"/>
      <c r="L23" s="35"/>
    </row>
    <row r="24" spans="1:12" ht="16" x14ac:dyDescent="0.2">
      <c r="A24" s="36"/>
      <c r="B24" s="36" t="s">
        <v>115</v>
      </c>
      <c r="C24" s="36">
        <v>44</v>
      </c>
      <c r="D24" s="36">
        <v>0.76100000000000001</v>
      </c>
      <c r="E24" s="36" t="s">
        <v>279</v>
      </c>
      <c r="F24" s="36" t="s">
        <v>360</v>
      </c>
      <c r="G24" s="36" t="s">
        <v>248</v>
      </c>
      <c r="H24" s="36" t="s">
        <v>248</v>
      </c>
      <c r="I24" s="36" t="s">
        <v>248</v>
      </c>
      <c r="J24" s="37" t="s">
        <v>248</v>
      </c>
      <c r="K24" s="37"/>
      <c r="L24" s="35"/>
    </row>
    <row r="25" spans="1:12" ht="16" x14ac:dyDescent="0.2">
      <c r="A25" s="36" t="s">
        <v>280</v>
      </c>
      <c r="B25" s="36" t="s">
        <v>264</v>
      </c>
      <c r="C25" s="36">
        <v>32</v>
      </c>
      <c r="D25" s="36">
        <v>0.78</v>
      </c>
      <c r="E25" s="36" t="s">
        <v>281</v>
      </c>
      <c r="F25" s="36" t="s">
        <v>361</v>
      </c>
      <c r="G25" s="36" t="s">
        <v>248</v>
      </c>
      <c r="H25" s="36" t="s">
        <v>248</v>
      </c>
      <c r="I25" s="36" t="s">
        <v>248</v>
      </c>
      <c r="J25" s="37" t="s">
        <v>248</v>
      </c>
      <c r="K25" s="37"/>
      <c r="L25" s="35"/>
    </row>
    <row r="26" spans="1:12" x14ac:dyDescent="0.2">
      <c r="A26" s="36"/>
      <c r="B26" s="36" t="s">
        <v>114</v>
      </c>
      <c r="C26" s="36">
        <v>44</v>
      </c>
      <c r="D26" s="36">
        <v>0.33400000000000002</v>
      </c>
      <c r="E26" s="36" t="s">
        <v>282</v>
      </c>
      <c r="F26" s="36">
        <v>0.03</v>
      </c>
      <c r="G26" s="36">
        <v>43</v>
      </c>
      <c r="H26" s="36">
        <v>0.65200000000000002</v>
      </c>
      <c r="I26" s="36" t="s">
        <v>283</v>
      </c>
      <c r="J26" s="37" t="s">
        <v>362</v>
      </c>
      <c r="K26" s="37"/>
      <c r="L26" s="35"/>
    </row>
    <row r="27" spans="1:12" ht="16" x14ac:dyDescent="0.2">
      <c r="A27" s="36"/>
      <c r="B27" s="36" t="s">
        <v>115</v>
      </c>
      <c r="C27" s="36">
        <v>43</v>
      </c>
      <c r="D27" s="36">
        <v>0.78900000000000003</v>
      </c>
      <c r="E27" s="36" t="s">
        <v>284</v>
      </c>
      <c r="F27" s="36" t="s">
        <v>363</v>
      </c>
      <c r="G27" s="36" t="s">
        <v>248</v>
      </c>
      <c r="H27" s="36" t="s">
        <v>248</v>
      </c>
      <c r="I27" s="36" t="s">
        <v>248</v>
      </c>
      <c r="J27" s="37" t="s">
        <v>248</v>
      </c>
      <c r="K27" s="37"/>
      <c r="L27" s="35"/>
    </row>
    <row r="28" spans="1:12" ht="16" x14ac:dyDescent="0.2">
      <c r="A28" s="36" t="s">
        <v>285</v>
      </c>
      <c r="B28" s="36" t="s">
        <v>270</v>
      </c>
      <c r="C28" s="36">
        <v>42</v>
      </c>
      <c r="D28" s="36">
        <v>0.89700000000000002</v>
      </c>
      <c r="E28" s="36" t="s">
        <v>286</v>
      </c>
      <c r="F28" s="36" t="s">
        <v>364</v>
      </c>
      <c r="G28" s="36" t="s">
        <v>248</v>
      </c>
      <c r="H28" s="36" t="s">
        <v>248</v>
      </c>
      <c r="I28" s="36" t="s">
        <v>248</v>
      </c>
      <c r="J28" s="37" t="s">
        <v>248</v>
      </c>
      <c r="K28" s="37"/>
      <c r="L28" s="35"/>
    </row>
    <row r="29" spans="1:12" ht="16" x14ac:dyDescent="0.2">
      <c r="A29" s="36"/>
      <c r="B29" s="36" t="s">
        <v>114</v>
      </c>
      <c r="C29" s="36">
        <v>44</v>
      </c>
      <c r="D29" s="36">
        <v>0.88300000000000001</v>
      </c>
      <c r="E29" s="36" t="s">
        <v>287</v>
      </c>
      <c r="F29" s="36" t="s">
        <v>365</v>
      </c>
      <c r="G29" s="36">
        <v>39</v>
      </c>
      <c r="H29" s="36">
        <v>0.13600000000000001</v>
      </c>
      <c r="I29" s="36">
        <f>-0.2-0.45</f>
        <v>-0.65</v>
      </c>
      <c r="J29" s="37">
        <v>0.41</v>
      </c>
      <c r="K29" s="37"/>
      <c r="L29" s="35"/>
    </row>
    <row r="30" spans="1:12" ht="16" x14ac:dyDescent="0.2">
      <c r="A30" s="36"/>
      <c r="B30" s="36" t="s">
        <v>115</v>
      </c>
      <c r="C30" s="36">
        <v>42</v>
      </c>
      <c r="D30" s="36">
        <v>0.78800000000000003</v>
      </c>
      <c r="E30" s="36" t="s">
        <v>288</v>
      </c>
      <c r="F30" s="36" t="s">
        <v>366</v>
      </c>
      <c r="G30" s="36" t="s">
        <v>248</v>
      </c>
      <c r="H30" s="36" t="s">
        <v>248</v>
      </c>
      <c r="I30" s="36" t="s">
        <v>248</v>
      </c>
      <c r="J30" s="37" t="s">
        <v>248</v>
      </c>
      <c r="K30" s="37"/>
      <c r="L30" s="35"/>
    </row>
    <row r="31" spans="1:12" ht="16" x14ac:dyDescent="0.2">
      <c r="A31" s="36" t="s">
        <v>56</v>
      </c>
      <c r="B31" s="36" t="s">
        <v>270</v>
      </c>
      <c r="C31" s="36">
        <v>43</v>
      </c>
      <c r="D31" s="36">
        <v>0.81200000000000006</v>
      </c>
      <c r="E31" s="36" t="s">
        <v>289</v>
      </c>
      <c r="F31" s="36" t="s">
        <v>367</v>
      </c>
      <c r="G31" s="36" t="s">
        <v>248</v>
      </c>
      <c r="H31" s="36" t="s">
        <v>248</v>
      </c>
      <c r="I31" s="36" t="s">
        <v>248</v>
      </c>
      <c r="J31" s="37" t="s">
        <v>248</v>
      </c>
      <c r="K31" s="37"/>
      <c r="L31" s="35"/>
    </row>
    <row r="32" spans="1:12" x14ac:dyDescent="0.2">
      <c r="A32" s="36"/>
      <c r="B32" s="36" t="s">
        <v>114</v>
      </c>
      <c r="C32" s="36">
        <v>44</v>
      </c>
      <c r="D32" s="36">
        <v>-2.3E-2</v>
      </c>
      <c r="E32" s="36">
        <f>-0.35-0.27</f>
        <v>-0.62</v>
      </c>
      <c r="F32" s="36">
        <v>0.88</v>
      </c>
      <c r="G32" s="36">
        <v>42</v>
      </c>
      <c r="H32" s="36">
        <v>5.2999999999999999E-2</v>
      </c>
      <c r="I32" s="36">
        <f>-0.24-0.34</f>
        <v>-0.58000000000000007</v>
      </c>
      <c r="J32" s="37">
        <v>0.74</v>
      </c>
      <c r="K32" s="37"/>
      <c r="L32" s="35"/>
    </row>
    <row r="33" spans="1:12" ht="16" x14ac:dyDescent="0.2">
      <c r="A33" s="36"/>
      <c r="B33" s="36" t="s">
        <v>115</v>
      </c>
      <c r="C33" s="36">
        <v>41</v>
      </c>
      <c r="D33" s="36">
        <v>0.70499999999999996</v>
      </c>
      <c r="E33" s="36" t="s">
        <v>290</v>
      </c>
      <c r="F33" s="36" t="s">
        <v>368</v>
      </c>
      <c r="G33" s="36" t="s">
        <v>248</v>
      </c>
      <c r="H33" s="36" t="s">
        <v>248</v>
      </c>
      <c r="I33" s="36" t="s">
        <v>248</v>
      </c>
      <c r="J33" s="37" t="s">
        <v>248</v>
      </c>
      <c r="K33" s="37"/>
      <c r="L33" s="35"/>
    </row>
    <row r="34" spans="1:12" x14ac:dyDescent="0.2">
      <c r="A34" s="36" t="s">
        <v>8</v>
      </c>
      <c r="B34" s="36" t="s">
        <v>291</v>
      </c>
      <c r="C34" s="36" t="s">
        <v>248</v>
      </c>
      <c r="D34" s="36" t="s">
        <v>248</v>
      </c>
      <c r="E34" s="36" t="s">
        <v>248</v>
      </c>
      <c r="F34" s="36" t="s">
        <v>248</v>
      </c>
      <c r="G34" s="36">
        <v>31</v>
      </c>
      <c r="H34" s="36">
        <v>0.83199999999999996</v>
      </c>
      <c r="I34" s="36" t="s">
        <v>292</v>
      </c>
      <c r="J34" s="37" t="s">
        <v>369</v>
      </c>
      <c r="K34" s="37"/>
      <c r="L34" s="35"/>
    </row>
    <row r="35" spans="1:12" ht="16" x14ac:dyDescent="0.2">
      <c r="A35" s="36"/>
      <c r="B35" s="36" t="s">
        <v>114</v>
      </c>
      <c r="C35" s="36">
        <v>44</v>
      </c>
      <c r="D35" s="36">
        <v>0.64200000000000002</v>
      </c>
      <c r="E35" s="36" t="s">
        <v>293</v>
      </c>
      <c r="F35" s="36" t="s">
        <v>370</v>
      </c>
      <c r="G35" s="36">
        <v>41</v>
      </c>
      <c r="H35" s="36">
        <v>0.19400000000000001</v>
      </c>
      <c r="I35" s="36">
        <f>-0.08-0.45</f>
        <v>-0.53</v>
      </c>
      <c r="J35" s="37">
        <v>0.22</v>
      </c>
      <c r="K35" s="37"/>
      <c r="L35" s="35"/>
    </row>
    <row r="36" spans="1:12" ht="16" x14ac:dyDescent="0.2">
      <c r="A36" s="39"/>
      <c r="B36" s="39" t="s">
        <v>115</v>
      </c>
      <c r="C36" s="39">
        <v>44</v>
      </c>
      <c r="D36" s="39">
        <v>0.91600000000000004</v>
      </c>
      <c r="E36" s="39" t="s">
        <v>294</v>
      </c>
      <c r="F36" s="39" t="s">
        <v>371</v>
      </c>
      <c r="G36" s="39" t="s">
        <v>248</v>
      </c>
      <c r="H36" s="39" t="s">
        <v>248</v>
      </c>
      <c r="I36" s="39" t="s">
        <v>248</v>
      </c>
      <c r="J36" s="40" t="s">
        <v>248</v>
      </c>
      <c r="K36" s="40"/>
      <c r="L36" s="35"/>
    </row>
    <row r="37" spans="1:12" x14ac:dyDescent="0.2">
      <c r="A37" s="38"/>
    </row>
    <row r="39" spans="1:12" x14ac:dyDescent="0.2">
      <c r="A39" s="38"/>
    </row>
  </sheetData>
  <mergeCells count="40">
    <mergeCell ref="J34:K34"/>
    <mergeCell ref="J35:K35"/>
    <mergeCell ref="J36:K36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J21:K21"/>
    <mergeCell ref="J10:K10"/>
    <mergeCell ref="J11:K11"/>
    <mergeCell ref="J12:K12"/>
    <mergeCell ref="J13:K13"/>
    <mergeCell ref="A14:L14"/>
    <mergeCell ref="J15:K15"/>
    <mergeCell ref="A4:L4"/>
    <mergeCell ref="J5:K5"/>
    <mergeCell ref="J6:K6"/>
    <mergeCell ref="J7:K7"/>
    <mergeCell ref="J8:K8"/>
    <mergeCell ref="J9:K9"/>
    <mergeCell ref="A1:L1"/>
    <mergeCell ref="A2:A3"/>
    <mergeCell ref="B2:B3"/>
    <mergeCell ref="C2:F2"/>
    <mergeCell ref="G2:J2"/>
    <mergeCell ref="K2:L2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8D83-E239-2549-9BAA-2E796FF98A33}">
  <dimension ref="A1:R113"/>
  <sheetViews>
    <sheetView topLeftCell="A80" zoomScale="140" zoomScaleNormal="140" workbookViewId="0">
      <selection activeCell="C108" sqref="C108"/>
    </sheetView>
  </sheetViews>
  <sheetFormatPr baseColWidth="10" defaultColWidth="10.83203125" defaultRowHeight="13" x14ac:dyDescent="0.15"/>
  <cols>
    <col min="1" max="1" width="21" style="2" customWidth="1"/>
    <col min="2" max="2" width="9.33203125" style="3" bestFit="1" customWidth="1"/>
    <col min="3" max="3" width="8.83203125" style="2" bestFit="1" customWidth="1"/>
    <col min="4" max="5" width="8.33203125" style="2" bestFit="1" customWidth="1"/>
    <col min="6" max="6" width="7.33203125" style="2" bestFit="1" customWidth="1"/>
    <col min="7" max="7" width="8.83203125" style="2" bestFit="1" customWidth="1"/>
    <col min="8" max="9" width="8.33203125" style="2" bestFit="1" customWidth="1"/>
    <col min="10" max="10" width="7.33203125" style="2" bestFit="1" customWidth="1"/>
    <col min="11" max="11" width="9.33203125" style="2" bestFit="1" customWidth="1"/>
    <col min="12" max="13" width="8.33203125" style="2" bestFit="1" customWidth="1"/>
    <col min="14" max="14" width="7.33203125" style="2" bestFit="1" customWidth="1"/>
    <col min="15" max="16384" width="10.83203125" style="2"/>
  </cols>
  <sheetData>
    <row r="1" spans="1:18" ht="18" customHeight="1" x14ac:dyDescent="0.15">
      <c r="A1" s="22" t="s">
        <v>338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8" x14ac:dyDescent="0.15">
      <c r="C2" s="47" t="s">
        <v>109</v>
      </c>
      <c r="D2" s="47"/>
      <c r="E2" s="47"/>
      <c r="F2" s="47"/>
      <c r="G2" s="47"/>
      <c r="H2" s="47"/>
      <c r="I2" s="47"/>
      <c r="J2" s="49"/>
      <c r="K2" s="47" t="s">
        <v>116</v>
      </c>
      <c r="L2" s="47"/>
      <c r="M2" s="47"/>
      <c r="N2" s="47"/>
    </row>
    <row r="3" spans="1:18" x14ac:dyDescent="0.15">
      <c r="C3" s="48" t="s">
        <v>114</v>
      </c>
      <c r="D3" s="48"/>
      <c r="E3" s="48"/>
      <c r="F3" s="48"/>
      <c r="G3" s="48" t="s">
        <v>115</v>
      </c>
      <c r="H3" s="48"/>
      <c r="I3" s="48"/>
      <c r="J3" s="50"/>
      <c r="K3" s="48" t="s">
        <v>114</v>
      </c>
      <c r="L3" s="48"/>
      <c r="M3" s="48"/>
      <c r="N3" s="48"/>
    </row>
    <row r="4" spans="1:18" x14ac:dyDescent="0.15">
      <c r="A4" s="45" t="s">
        <v>220</v>
      </c>
      <c r="B4" s="45" t="s">
        <v>108</v>
      </c>
      <c r="C4" s="46" t="s">
        <v>110</v>
      </c>
      <c r="D4" s="46" t="s">
        <v>112</v>
      </c>
      <c r="E4" s="46" t="s">
        <v>113</v>
      </c>
      <c r="F4" s="46" t="s">
        <v>111</v>
      </c>
      <c r="G4" s="46" t="s">
        <v>110</v>
      </c>
      <c r="H4" s="46" t="s">
        <v>112</v>
      </c>
      <c r="I4" s="46" t="s">
        <v>113</v>
      </c>
      <c r="J4" s="51" t="s">
        <v>111</v>
      </c>
      <c r="K4" s="46" t="s">
        <v>110</v>
      </c>
      <c r="L4" s="46" t="s">
        <v>112</v>
      </c>
      <c r="M4" s="46" t="s">
        <v>113</v>
      </c>
      <c r="N4" s="46" t="s">
        <v>111</v>
      </c>
      <c r="O4" s="4"/>
      <c r="P4" s="4"/>
      <c r="Q4" s="4"/>
      <c r="R4" s="4"/>
    </row>
    <row r="5" spans="1:18" x14ac:dyDescent="0.15">
      <c r="A5" s="2" t="s">
        <v>127</v>
      </c>
      <c r="B5" s="4" t="s">
        <v>73</v>
      </c>
      <c r="C5" s="52">
        <v>0.92121212121212104</v>
      </c>
      <c r="D5" s="52">
        <v>0.81755277836616502</v>
      </c>
      <c r="E5" s="52">
        <v>0.967933323915807</v>
      </c>
      <c r="F5" s="53">
        <v>7.9864953928070596E-19</v>
      </c>
      <c r="G5" s="52">
        <v>0.56518675123326301</v>
      </c>
      <c r="H5" s="52">
        <v>0.29703389830508498</v>
      </c>
      <c r="I5" s="52">
        <v>0.77810713529536302</v>
      </c>
      <c r="J5" s="54">
        <v>6.4085999256879397E-5</v>
      </c>
      <c r="K5" s="5">
        <v>0.58199939595288397</v>
      </c>
      <c r="L5" s="5">
        <v>0.315562287012495</v>
      </c>
      <c r="M5" s="5">
        <v>0.77419354838709697</v>
      </c>
      <c r="N5" s="6">
        <v>4.2451775722800398E-5</v>
      </c>
    </row>
    <row r="6" spans="1:18" x14ac:dyDescent="0.15">
      <c r="A6" s="2" t="s">
        <v>165</v>
      </c>
      <c r="B6" s="4" t="s">
        <v>20</v>
      </c>
      <c r="C6" s="52">
        <v>0.46356589147286797</v>
      </c>
      <c r="D6" s="52">
        <v>0.20647029737938799</v>
      </c>
      <c r="E6" s="52">
        <v>0.67233712147949498</v>
      </c>
      <c r="F6" s="53">
        <v>1.52886778844738E-3</v>
      </c>
      <c r="G6" s="52">
        <v>4.4397463002114203E-2</v>
      </c>
      <c r="H6" s="52">
        <v>-0.27557942340305303</v>
      </c>
      <c r="I6" s="52">
        <v>0.341525423728814</v>
      </c>
      <c r="J6" s="54">
        <v>0.77475373707432704</v>
      </c>
      <c r="K6" s="5">
        <v>0.48595590456055598</v>
      </c>
      <c r="L6" s="5">
        <v>0.20684174676455</v>
      </c>
      <c r="M6" s="5">
        <v>0.68536603830721499</v>
      </c>
      <c r="N6" s="6">
        <v>9.5436958387373197E-4</v>
      </c>
    </row>
    <row r="7" spans="1:18" x14ac:dyDescent="0.15">
      <c r="A7" s="2" t="s">
        <v>184</v>
      </c>
      <c r="B7" s="4" t="s">
        <v>44</v>
      </c>
      <c r="C7" s="52">
        <v>0.206071132506258</v>
      </c>
      <c r="D7" s="52">
        <v>-0.118533096930209</v>
      </c>
      <c r="E7" s="52">
        <v>0.49401605817300398</v>
      </c>
      <c r="F7" s="53">
        <v>0.18491887834182499</v>
      </c>
      <c r="G7" s="52">
        <v>6.6666666666666693E-2</v>
      </c>
      <c r="H7" s="52">
        <v>-0.22787938704893701</v>
      </c>
      <c r="I7" s="52">
        <v>0.33762012436404798</v>
      </c>
      <c r="J7" s="54">
        <v>0.66722120528310502</v>
      </c>
      <c r="K7" s="5">
        <v>-0.354251012145749</v>
      </c>
      <c r="L7" s="5">
        <v>-0.61540806992580599</v>
      </c>
      <c r="M7" s="5">
        <v>-2.7915947619530999E-2</v>
      </c>
      <c r="N7" s="6">
        <v>2.6923546216948601E-2</v>
      </c>
    </row>
    <row r="8" spans="1:18" x14ac:dyDescent="0.15">
      <c r="A8" s="2" t="s">
        <v>221</v>
      </c>
      <c r="B8" s="4" t="s">
        <v>74</v>
      </c>
      <c r="C8" s="52" t="s">
        <v>121</v>
      </c>
      <c r="D8" s="52" t="s">
        <v>121</v>
      </c>
      <c r="E8" s="52" t="s">
        <v>121</v>
      </c>
      <c r="F8" s="53" t="s">
        <v>121</v>
      </c>
      <c r="G8" s="52">
        <v>0.73623693379791</v>
      </c>
      <c r="H8" s="52">
        <v>0.48192771084337299</v>
      </c>
      <c r="I8" s="52">
        <v>0.89425006543931596</v>
      </c>
      <c r="J8" s="54">
        <v>4.1124915110232797E-8</v>
      </c>
      <c r="K8" s="5" t="s">
        <v>121</v>
      </c>
      <c r="L8" s="5" t="s">
        <v>121</v>
      </c>
      <c r="M8" s="5" t="s">
        <v>121</v>
      </c>
      <c r="N8" s="6" t="s">
        <v>121</v>
      </c>
    </row>
    <row r="9" spans="1:18" x14ac:dyDescent="0.15">
      <c r="A9" s="2" t="s">
        <v>122</v>
      </c>
      <c r="B9" s="4" t="s">
        <v>46</v>
      </c>
      <c r="C9" s="52">
        <v>0.96772374911909798</v>
      </c>
      <c r="D9" s="52">
        <v>0.92618828362966599</v>
      </c>
      <c r="E9" s="52">
        <v>0.98191579542243601</v>
      </c>
      <c r="F9" s="53">
        <v>9.1433137890515995E-27</v>
      </c>
      <c r="G9" s="52" t="s">
        <v>121</v>
      </c>
      <c r="H9" s="52" t="s">
        <v>121</v>
      </c>
      <c r="I9" s="52" t="s">
        <v>121</v>
      </c>
      <c r="J9" s="54" t="s">
        <v>121</v>
      </c>
      <c r="K9" s="5">
        <v>0.62433032856817094</v>
      </c>
      <c r="L9" s="5">
        <v>0.36812658449165098</v>
      </c>
      <c r="M9" s="5">
        <v>0.80928487358328605</v>
      </c>
      <c r="N9" s="6">
        <v>1.28760923307685E-5</v>
      </c>
    </row>
    <row r="10" spans="1:18" x14ac:dyDescent="0.15">
      <c r="A10" s="2" t="s">
        <v>189</v>
      </c>
      <c r="B10" s="4" t="s">
        <v>4</v>
      </c>
      <c r="C10" s="52">
        <v>4.8828711393282799E-2</v>
      </c>
      <c r="D10" s="52">
        <v>-0.226330890662502</v>
      </c>
      <c r="E10" s="52">
        <v>0.31396109979001502</v>
      </c>
      <c r="F10" s="53">
        <v>0.75294654066283695</v>
      </c>
      <c r="G10" s="52">
        <v>-0.20645632250007501</v>
      </c>
      <c r="H10" s="52">
        <v>-0.48305092455088899</v>
      </c>
      <c r="I10" s="52">
        <v>0.11153132465877</v>
      </c>
      <c r="J10" s="54">
        <v>0.178757845522345</v>
      </c>
      <c r="K10" s="5">
        <v>0.984747810329206</v>
      </c>
      <c r="L10" s="5">
        <v>0.95445949012784603</v>
      </c>
      <c r="M10" s="5">
        <v>0.99228441754916796</v>
      </c>
      <c r="N10" s="6">
        <v>9.1312415406412805E-33</v>
      </c>
    </row>
    <row r="11" spans="1:18" x14ac:dyDescent="0.15">
      <c r="A11" s="2" t="s">
        <v>139</v>
      </c>
      <c r="B11" s="4" t="s">
        <v>87</v>
      </c>
      <c r="C11" s="52">
        <v>0.86751233262861205</v>
      </c>
      <c r="D11" s="52">
        <v>0.78137137207824303</v>
      </c>
      <c r="E11" s="52">
        <v>0.91328296024292099</v>
      </c>
      <c r="F11" s="53">
        <v>2.5614334496990101E-14</v>
      </c>
      <c r="G11" s="52">
        <v>0.43684210526315798</v>
      </c>
      <c r="H11" s="52">
        <v>8.7701510696542598E-2</v>
      </c>
      <c r="I11" s="52">
        <v>0.72868295650410597</v>
      </c>
      <c r="J11" s="54">
        <v>5.4269393532913801E-3</v>
      </c>
      <c r="K11" s="5">
        <v>-4.1497975708502E-2</v>
      </c>
      <c r="L11" s="5">
        <v>-0.39876179843702397</v>
      </c>
      <c r="M11" s="5">
        <v>0.31057604388905802</v>
      </c>
      <c r="N11" s="6">
        <v>0.80194475813978605</v>
      </c>
    </row>
    <row r="12" spans="1:18" x14ac:dyDescent="0.15">
      <c r="A12" s="2" t="s">
        <v>178</v>
      </c>
      <c r="B12" s="4" t="s">
        <v>32</v>
      </c>
      <c r="C12" s="52">
        <v>0.248916452460819</v>
      </c>
      <c r="D12" s="52">
        <v>-5.4935744771637297E-2</v>
      </c>
      <c r="E12" s="52">
        <v>0.52815657457782805</v>
      </c>
      <c r="F12" s="53">
        <v>0.10323852184516399</v>
      </c>
      <c r="G12" s="52">
        <v>0.52144367260646296</v>
      </c>
      <c r="H12" s="52">
        <v>0.23845571536714599</v>
      </c>
      <c r="I12" s="52">
        <v>0.72404392275653195</v>
      </c>
      <c r="J12" s="54">
        <v>3.3627370701176602E-4</v>
      </c>
      <c r="K12" s="5">
        <v>0.44790093627302902</v>
      </c>
      <c r="L12" s="5">
        <v>0.13810064320847501</v>
      </c>
      <c r="M12" s="5">
        <v>0.69844151914056596</v>
      </c>
      <c r="N12" s="6">
        <v>2.5965943021273199E-3</v>
      </c>
    </row>
    <row r="13" spans="1:18" x14ac:dyDescent="0.15">
      <c r="A13" s="2" t="s">
        <v>215</v>
      </c>
      <c r="B13" s="4" t="s">
        <v>0</v>
      </c>
      <c r="C13" s="52">
        <v>-0.27026647063393999</v>
      </c>
      <c r="D13" s="52">
        <v>-0.54968944236299999</v>
      </c>
      <c r="E13" s="52">
        <v>7.3362076707353494E-2</v>
      </c>
      <c r="F13" s="53">
        <v>7.6010423945987907E-2</v>
      </c>
      <c r="G13" s="52">
        <v>0.64512231954092403</v>
      </c>
      <c r="H13" s="52">
        <v>0.41685580269329697</v>
      </c>
      <c r="I13" s="52">
        <v>0.78811369509043905</v>
      </c>
      <c r="J13" s="54">
        <v>3.0111102140777998E-6</v>
      </c>
      <c r="K13" s="5">
        <v>8.64427180216654E-3</v>
      </c>
      <c r="L13" s="5">
        <v>-0.30240738705067599</v>
      </c>
      <c r="M13" s="5">
        <v>0.32491767288693701</v>
      </c>
      <c r="N13" s="6">
        <v>0.95892095752592899</v>
      </c>
    </row>
    <row r="14" spans="1:18" x14ac:dyDescent="0.15">
      <c r="A14" s="2" t="s">
        <v>180</v>
      </c>
      <c r="B14" s="4" t="s">
        <v>7</v>
      </c>
      <c r="C14" s="52">
        <v>0.184938507570476</v>
      </c>
      <c r="D14" s="52">
        <v>-0.128273101874187</v>
      </c>
      <c r="E14" s="52">
        <v>0.44792998535398798</v>
      </c>
      <c r="F14" s="53">
        <v>0.22943026785477499</v>
      </c>
      <c r="G14" s="52">
        <v>0.69559032716927405</v>
      </c>
      <c r="H14" s="52">
        <v>0.43054234062797297</v>
      </c>
      <c r="I14" s="52">
        <v>0.85551330798479097</v>
      </c>
      <c r="J14" s="54">
        <v>1.7632893786129299E-6</v>
      </c>
      <c r="K14" s="5">
        <v>0.853641189656556</v>
      </c>
      <c r="L14" s="5">
        <v>0.67376509330406198</v>
      </c>
      <c r="M14" s="5">
        <v>0.93651142355008798</v>
      </c>
      <c r="N14" s="6">
        <v>9.7126708881945706E-12</v>
      </c>
    </row>
    <row r="15" spans="1:18" x14ac:dyDescent="0.15">
      <c r="A15" s="2" t="s">
        <v>151</v>
      </c>
      <c r="B15" s="4" t="s">
        <v>53</v>
      </c>
      <c r="C15" s="52">
        <v>0.72888586905875796</v>
      </c>
      <c r="D15" s="52">
        <v>0.49261756400763201</v>
      </c>
      <c r="E15" s="52">
        <v>0.870411021118765</v>
      </c>
      <c r="F15" s="53">
        <v>2.9892082812880797E-8</v>
      </c>
      <c r="G15" s="52">
        <v>0.57226890756302495</v>
      </c>
      <c r="H15" s="52">
        <v>0.27959556242100803</v>
      </c>
      <c r="I15" s="52">
        <v>0.77116383546258604</v>
      </c>
      <c r="J15" s="54">
        <v>3.2820584815030599E-4</v>
      </c>
      <c r="K15" s="5">
        <v>0.121715493808517</v>
      </c>
      <c r="L15" s="5">
        <v>-0.22468426227028701</v>
      </c>
      <c r="M15" s="5">
        <v>0.42418745275888098</v>
      </c>
      <c r="N15" s="6">
        <v>0.436851846754999</v>
      </c>
    </row>
    <row r="16" spans="1:18" x14ac:dyDescent="0.15">
      <c r="A16" s="2" t="s">
        <v>170</v>
      </c>
      <c r="B16" s="4" t="s">
        <v>80</v>
      </c>
      <c r="C16" s="52">
        <v>0.49908836797985401</v>
      </c>
      <c r="D16" s="52">
        <v>0.17363710333604601</v>
      </c>
      <c r="E16" s="52">
        <v>0.73531562271508699</v>
      </c>
      <c r="F16" s="53">
        <v>7.66840249096935E-4</v>
      </c>
      <c r="G16" s="52">
        <v>0.419548872180451</v>
      </c>
      <c r="H16" s="52">
        <v>-3.7433155080213901E-2</v>
      </c>
      <c r="I16" s="52">
        <v>0.76577946768060801</v>
      </c>
      <c r="J16" s="54">
        <v>6.5548285182185001E-2</v>
      </c>
      <c r="K16" s="5">
        <v>0.64314075034438101</v>
      </c>
      <c r="L16" s="5">
        <v>0.36083143877882401</v>
      </c>
      <c r="M16" s="5">
        <v>0.838992688870837</v>
      </c>
      <c r="N16" s="6">
        <v>4.3620304097118401E-6</v>
      </c>
    </row>
    <row r="17" spans="1:14" x14ac:dyDescent="0.15">
      <c r="A17" s="2" t="s">
        <v>188</v>
      </c>
      <c r="B17" s="4" t="s">
        <v>13</v>
      </c>
      <c r="C17" s="52">
        <v>0.10209948640536901</v>
      </c>
      <c r="D17" s="52">
        <v>-0.202338364889626</v>
      </c>
      <c r="E17" s="52">
        <v>0.38962539349314701</v>
      </c>
      <c r="F17" s="53">
        <v>0.52529707668331704</v>
      </c>
      <c r="G17" s="52">
        <v>0.40469043151970002</v>
      </c>
      <c r="H17" s="52">
        <v>7.98192771084337E-2</v>
      </c>
      <c r="I17" s="52">
        <v>0.64804364183596697</v>
      </c>
      <c r="J17" s="54">
        <v>9.5924438494632697E-3</v>
      </c>
      <c r="K17" s="5">
        <v>0.24803001876172601</v>
      </c>
      <c r="L17" s="5">
        <v>-5.6194606826324697E-2</v>
      </c>
      <c r="M17" s="5">
        <v>0.484988235294118</v>
      </c>
      <c r="N17" s="6">
        <v>0.12279138295766499</v>
      </c>
    </row>
    <row r="18" spans="1:14" x14ac:dyDescent="0.15">
      <c r="A18" s="2" t="s">
        <v>213</v>
      </c>
      <c r="B18" s="4" t="s">
        <v>71</v>
      </c>
      <c r="C18" s="52">
        <v>-0.25782351538933501</v>
      </c>
      <c r="D18" s="52">
        <v>-0.53286733568084499</v>
      </c>
      <c r="E18" s="52">
        <v>6.7942652842253703E-2</v>
      </c>
      <c r="F18" s="53">
        <v>9.1090441175357695E-2</v>
      </c>
      <c r="G18" s="52">
        <v>0.84965156794425101</v>
      </c>
      <c r="H18" s="52">
        <v>0.71623155505107805</v>
      </c>
      <c r="I18" s="52">
        <v>0.91305865921787699</v>
      </c>
      <c r="J18" s="54">
        <v>2.14818601251736E-12</v>
      </c>
      <c r="K18" s="5">
        <v>0.41625476055424998</v>
      </c>
      <c r="L18" s="5">
        <v>0.113981639450808</v>
      </c>
      <c r="M18" s="5">
        <v>0.64092977893367997</v>
      </c>
      <c r="N18" s="6">
        <v>6.1086787473598097E-3</v>
      </c>
    </row>
    <row r="19" spans="1:14" x14ac:dyDescent="0.15">
      <c r="A19" s="2" t="s">
        <v>224</v>
      </c>
      <c r="B19" s="4" t="s">
        <v>91</v>
      </c>
      <c r="C19" s="52" t="s">
        <v>121</v>
      </c>
      <c r="D19" s="52" t="s">
        <v>121</v>
      </c>
      <c r="E19" s="52" t="s">
        <v>121</v>
      </c>
      <c r="F19" s="53" t="s">
        <v>121</v>
      </c>
      <c r="G19" s="52">
        <v>0.75380238538133304</v>
      </c>
      <c r="H19" s="52">
        <v>0.53513394817742599</v>
      </c>
      <c r="I19" s="52">
        <v>0.86229580089902402</v>
      </c>
      <c r="J19" s="54">
        <v>4.6770070660719299E-8</v>
      </c>
      <c r="K19" s="5" t="s">
        <v>121</v>
      </c>
      <c r="L19" s="5" t="s">
        <v>121</v>
      </c>
      <c r="M19" s="5" t="s">
        <v>121</v>
      </c>
      <c r="N19" s="6" t="s">
        <v>121</v>
      </c>
    </row>
    <row r="20" spans="1:14" x14ac:dyDescent="0.15">
      <c r="A20" s="2" t="s">
        <v>204</v>
      </c>
      <c r="B20" s="4" t="s">
        <v>9</v>
      </c>
      <c r="C20" s="52">
        <v>-0.12615850935638401</v>
      </c>
      <c r="D20" s="52">
        <v>-0.383951627609113</v>
      </c>
      <c r="E20" s="52">
        <v>0.140415312897302</v>
      </c>
      <c r="F20" s="53">
        <v>0.41449012575058802</v>
      </c>
      <c r="G20" s="52">
        <v>-0.127623369256948</v>
      </c>
      <c r="H20" s="52">
        <v>-0.47339345194573101</v>
      </c>
      <c r="I20" s="52">
        <v>0.20475453879345401</v>
      </c>
      <c r="J20" s="54">
        <v>0.420568762313001</v>
      </c>
      <c r="K20" s="5">
        <v>0.24009312242904701</v>
      </c>
      <c r="L20" s="5">
        <v>-4.4155712384943001E-2</v>
      </c>
      <c r="M20" s="5">
        <v>0.49624212878326202</v>
      </c>
      <c r="N20" s="6">
        <v>0.14095877874947699</v>
      </c>
    </row>
    <row r="21" spans="1:14" x14ac:dyDescent="0.15">
      <c r="A21" s="2" t="s">
        <v>171</v>
      </c>
      <c r="B21" s="4" t="s">
        <v>57</v>
      </c>
      <c r="C21" s="52">
        <v>0.41132716895931898</v>
      </c>
      <c r="D21" s="52">
        <v>0.12635804739793</v>
      </c>
      <c r="E21" s="52">
        <v>0.63530391340549497</v>
      </c>
      <c r="F21" s="53">
        <v>6.1396653069613703E-3</v>
      </c>
      <c r="G21" s="52">
        <v>0.60343570213110798</v>
      </c>
      <c r="H21" s="52">
        <v>0.31378918304369002</v>
      </c>
      <c r="I21" s="52">
        <v>0.77806661251015397</v>
      </c>
      <c r="J21" s="54">
        <v>2.3351885286308E-5</v>
      </c>
      <c r="K21" s="5">
        <v>7.2267206477732798E-2</v>
      </c>
      <c r="L21" s="5">
        <v>-0.28076221366308501</v>
      </c>
      <c r="M21" s="5">
        <v>0.40671603936288903</v>
      </c>
      <c r="N21" s="6">
        <v>0.66196815158159295</v>
      </c>
    </row>
    <row r="22" spans="1:14" x14ac:dyDescent="0.15">
      <c r="A22" s="2" t="s">
        <v>181</v>
      </c>
      <c r="B22" s="4" t="s">
        <v>36</v>
      </c>
      <c r="C22" s="52">
        <v>0.334178999295278</v>
      </c>
      <c r="D22" s="52">
        <v>3.3314511575381102E-2</v>
      </c>
      <c r="E22" s="52">
        <v>0.57987581145921496</v>
      </c>
      <c r="F22" s="53">
        <v>2.6619845566934201E-2</v>
      </c>
      <c r="G22" s="52">
        <v>0.78948958018725501</v>
      </c>
      <c r="H22" s="52">
        <v>0.59397699757869205</v>
      </c>
      <c r="I22" s="52">
        <v>0.89898684409496499</v>
      </c>
      <c r="J22" s="54">
        <v>3.1455588151579001E-10</v>
      </c>
      <c r="K22" s="5">
        <v>0.65221987315010599</v>
      </c>
      <c r="L22" s="5">
        <v>0.439013317191283</v>
      </c>
      <c r="M22" s="5">
        <v>0.79246710028739997</v>
      </c>
      <c r="N22" s="6">
        <v>2.15226774231418E-6</v>
      </c>
    </row>
    <row r="23" spans="1:14" x14ac:dyDescent="0.15">
      <c r="A23" s="2" t="s">
        <v>160</v>
      </c>
      <c r="B23" s="4" t="s">
        <v>101</v>
      </c>
      <c r="C23" s="52">
        <v>0.93914225309574195</v>
      </c>
      <c r="D23" s="52">
        <v>0.85919757759273296</v>
      </c>
      <c r="E23" s="52">
        <v>0.9701673355039</v>
      </c>
      <c r="F23" s="53">
        <v>1.2396550841867099E-20</v>
      </c>
      <c r="G23" s="52">
        <v>0.92593793047564998</v>
      </c>
      <c r="H23" s="52">
        <v>0.81889060342727205</v>
      </c>
      <c r="I23" s="52">
        <v>0.96844502277163302</v>
      </c>
      <c r="J23" s="54">
        <v>1.6393520926738099E-18</v>
      </c>
      <c r="K23" s="5">
        <v>0.924564459930314</v>
      </c>
      <c r="L23" s="5">
        <v>0.81384790011350705</v>
      </c>
      <c r="M23" s="5">
        <v>0.96787989875185498</v>
      </c>
      <c r="N23" s="6">
        <v>6.2104099310953498E-18</v>
      </c>
    </row>
    <row r="24" spans="1:14" x14ac:dyDescent="0.15">
      <c r="A24" s="2" t="s">
        <v>166</v>
      </c>
      <c r="B24" s="4" t="s">
        <v>26</v>
      </c>
      <c r="C24" s="52">
        <v>0.44594785059901298</v>
      </c>
      <c r="D24" s="52">
        <v>0.17040801920090401</v>
      </c>
      <c r="E24" s="52">
        <v>0.65487537950999097</v>
      </c>
      <c r="F24" s="53">
        <v>2.41412022553466E-3</v>
      </c>
      <c r="G24" s="52">
        <v>-0.310975609756098</v>
      </c>
      <c r="H24" s="52">
        <v>-0.57448667540410703</v>
      </c>
      <c r="I24" s="52">
        <v>2.4266759776536299E-2</v>
      </c>
      <c r="J24" s="54">
        <v>4.7814876567932998E-2</v>
      </c>
      <c r="K24" s="5">
        <v>0.745077384328661</v>
      </c>
      <c r="L24" s="5">
        <v>0.52914434161389801</v>
      </c>
      <c r="M24" s="5">
        <v>0.87762720116854698</v>
      </c>
      <c r="N24" s="6">
        <v>1.52235077188211E-8</v>
      </c>
    </row>
    <row r="25" spans="1:14" x14ac:dyDescent="0.15">
      <c r="A25" s="2" t="s">
        <v>167</v>
      </c>
      <c r="B25" s="4" t="s">
        <v>92</v>
      </c>
      <c r="C25" s="52">
        <v>0.44580690627202302</v>
      </c>
      <c r="D25" s="52">
        <v>0.15441072688779101</v>
      </c>
      <c r="E25" s="52">
        <v>0.68652922903134705</v>
      </c>
      <c r="F25" s="53">
        <v>2.4227256932599999E-3</v>
      </c>
      <c r="G25" s="52">
        <v>0.68245243128964095</v>
      </c>
      <c r="H25" s="52">
        <v>0.48680682940595499</v>
      </c>
      <c r="I25" s="52">
        <v>0.80539471826013298</v>
      </c>
      <c r="J25" s="54">
        <v>3.3554284198615603E-7</v>
      </c>
      <c r="K25" s="5">
        <v>0.130956848030019</v>
      </c>
      <c r="L25" s="5">
        <v>-0.172964843015604</v>
      </c>
      <c r="M25" s="5">
        <v>0.43553089438540399</v>
      </c>
      <c r="N25" s="6">
        <v>0.42055558148310901</v>
      </c>
    </row>
    <row r="26" spans="1:14" x14ac:dyDescent="0.15">
      <c r="A26" s="2" t="s">
        <v>219</v>
      </c>
      <c r="B26" s="4" t="s">
        <v>75</v>
      </c>
      <c r="C26" s="52">
        <v>-0.97914023960535601</v>
      </c>
      <c r="D26" s="52">
        <v>-0.99237288135593205</v>
      </c>
      <c r="E26" s="52">
        <v>-0.94028797289666899</v>
      </c>
      <c r="F26" s="53">
        <v>1.0665106415315E-30</v>
      </c>
      <c r="G26" s="52" t="s">
        <v>121</v>
      </c>
      <c r="H26" s="52" t="s">
        <v>121</v>
      </c>
      <c r="I26" s="52" t="s">
        <v>121</v>
      </c>
      <c r="J26" s="54" t="s">
        <v>121</v>
      </c>
      <c r="K26" s="5">
        <v>0.96693947005915204</v>
      </c>
      <c r="L26" s="5">
        <v>0.92116384915474603</v>
      </c>
      <c r="M26" s="5">
        <v>0.98145738451528897</v>
      </c>
      <c r="N26" s="6">
        <v>2.3664452212980502E-25</v>
      </c>
    </row>
    <row r="27" spans="1:14" x14ac:dyDescent="0.15">
      <c r="A27" s="2" t="s">
        <v>200</v>
      </c>
      <c r="B27" s="4" t="s">
        <v>103</v>
      </c>
      <c r="C27" s="52">
        <v>-8.8035243657516998E-2</v>
      </c>
      <c r="D27" s="52">
        <v>-0.38939677603510198</v>
      </c>
      <c r="E27" s="52">
        <v>0.225738103669229</v>
      </c>
      <c r="F27" s="53">
        <v>0.56986271726265403</v>
      </c>
      <c r="G27" s="52">
        <v>0.45045806906272001</v>
      </c>
      <c r="H27" s="52">
        <v>0.162015120469159</v>
      </c>
      <c r="I27" s="52">
        <v>0.68753533069530803</v>
      </c>
      <c r="J27" s="54">
        <v>2.15259658424182E-3</v>
      </c>
      <c r="K27" s="5">
        <v>6.6607251820542997E-3</v>
      </c>
      <c r="L27" s="5">
        <v>-0.32330261425615903</v>
      </c>
      <c r="M27" s="5">
        <v>0.31291429957213002</v>
      </c>
      <c r="N27" s="6">
        <v>0.96746274512678498</v>
      </c>
    </row>
    <row r="28" spans="1:14" x14ac:dyDescent="0.15">
      <c r="A28" s="2" t="s">
        <v>203</v>
      </c>
      <c r="B28" s="4" t="s">
        <v>61</v>
      </c>
      <c r="C28" s="52">
        <v>-9.0627202255109202E-2</v>
      </c>
      <c r="D28" s="52">
        <v>-0.39286471211585999</v>
      </c>
      <c r="E28" s="52">
        <v>0.21658074994703799</v>
      </c>
      <c r="F28" s="53">
        <v>0.55851228265103503</v>
      </c>
      <c r="G28" s="52">
        <v>0.32304439746300201</v>
      </c>
      <c r="H28" s="52">
        <v>9.3167701863354005E-3</v>
      </c>
      <c r="I28" s="52">
        <v>0.59610086882814195</v>
      </c>
      <c r="J28" s="54">
        <v>3.2446958015110099E-2</v>
      </c>
      <c r="K28" s="5">
        <v>0.86786469344608896</v>
      </c>
      <c r="L28" s="5">
        <v>0.76813128639491801</v>
      </c>
      <c r="M28" s="5">
        <v>0.92404871775474695</v>
      </c>
      <c r="N28" s="6">
        <v>4.95067390047806E-14</v>
      </c>
    </row>
    <row r="29" spans="1:14" x14ac:dyDescent="0.15">
      <c r="A29" s="2" t="s">
        <v>168</v>
      </c>
      <c r="B29" s="4" t="s">
        <v>66</v>
      </c>
      <c r="C29" s="52">
        <v>0.323892873326104</v>
      </c>
      <c r="D29" s="52">
        <v>-6.5762766907526199E-3</v>
      </c>
      <c r="E29" s="52">
        <v>0.59044756721631098</v>
      </c>
      <c r="F29" s="53">
        <v>3.63942326204428E-2</v>
      </c>
      <c r="G29" s="52">
        <v>0.23874962247055301</v>
      </c>
      <c r="H29" s="52">
        <v>-4.0563039200847598E-2</v>
      </c>
      <c r="I29" s="52">
        <v>0.49821929226339301</v>
      </c>
      <c r="J29" s="54">
        <v>0.123111085503569</v>
      </c>
      <c r="K29" s="5" t="s">
        <v>121</v>
      </c>
      <c r="L29" s="5" t="s">
        <v>121</v>
      </c>
      <c r="M29" s="5" t="s">
        <v>121</v>
      </c>
      <c r="N29" s="6" t="s">
        <v>121</v>
      </c>
    </row>
    <row r="30" spans="1:14" x14ac:dyDescent="0.15">
      <c r="A30" s="2" t="s">
        <v>222</v>
      </c>
      <c r="B30" s="4" t="s">
        <v>15</v>
      </c>
      <c r="C30" s="52" t="s">
        <v>121</v>
      </c>
      <c r="D30" s="52" t="s">
        <v>121</v>
      </c>
      <c r="E30" s="52" t="s">
        <v>121</v>
      </c>
      <c r="F30" s="53" t="s">
        <v>121</v>
      </c>
      <c r="G30" s="52">
        <v>0.71833724981768099</v>
      </c>
      <c r="H30" s="52">
        <v>0.50706054211978602</v>
      </c>
      <c r="I30" s="52">
        <v>0.844805194805195</v>
      </c>
      <c r="J30" s="54">
        <v>8.4994785114478503E-8</v>
      </c>
      <c r="K30" s="5" t="s">
        <v>121</v>
      </c>
      <c r="L30" s="5" t="s">
        <v>121</v>
      </c>
      <c r="M30" s="5" t="s">
        <v>121</v>
      </c>
      <c r="N30" s="6" t="s">
        <v>121</v>
      </c>
    </row>
    <row r="31" spans="1:14" x14ac:dyDescent="0.15">
      <c r="A31" s="2" t="s">
        <v>223</v>
      </c>
      <c r="B31" s="4" t="s">
        <v>18</v>
      </c>
      <c r="C31" s="52" t="s">
        <v>121</v>
      </c>
      <c r="D31" s="52" t="s">
        <v>121</v>
      </c>
      <c r="E31" s="52" t="s">
        <v>121</v>
      </c>
      <c r="F31" s="53" t="s">
        <v>121</v>
      </c>
      <c r="G31" s="52">
        <v>0.69075630252100795</v>
      </c>
      <c r="H31" s="52">
        <v>0.43663700521632398</v>
      </c>
      <c r="I31" s="52">
        <v>0.83560803557736496</v>
      </c>
      <c r="J31" s="54">
        <v>6.1332221561076802E-6</v>
      </c>
      <c r="K31" s="5" t="s">
        <v>121</v>
      </c>
      <c r="L31" s="5" t="s">
        <v>121</v>
      </c>
      <c r="M31" s="5" t="s">
        <v>121</v>
      </c>
      <c r="N31" s="6" t="s">
        <v>121</v>
      </c>
    </row>
    <row r="32" spans="1:14" x14ac:dyDescent="0.15">
      <c r="A32" s="2" t="s">
        <v>131</v>
      </c>
      <c r="B32" s="4" t="s">
        <v>6</v>
      </c>
      <c r="C32" s="52">
        <v>0.89344608879492604</v>
      </c>
      <c r="D32" s="52">
        <v>0.78766059579274295</v>
      </c>
      <c r="E32" s="52">
        <v>0.94576654191088205</v>
      </c>
      <c r="F32" s="53">
        <v>3.4313876040763999E-16</v>
      </c>
      <c r="G32" s="52">
        <v>0.83522996680891404</v>
      </c>
      <c r="H32" s="52">
        <v>0.67857566765578603</v>
      </c>
      <c r="I32" s="52">
        <v>0.90940435144453702</v>
      </c>
      <c r="J32" s="54">
        <v>1.28823801765669E-10</v>
      </c>
      <c r="K32" s="5">
        <v>0.76885553470919299</v>
      </c>
      <c r="L32" s="5">
        <v>0.56113147260595797</v>
      </c>
      <c r="M32" s="5">
        <v>0.88167795334838195</v>
      </c>
      <c r="N32" s="6">
        <v>6.8558824086537304E-9</v>
      </c>
    </row>
    <row r="33" spans="1:14" x14ac:dyDescent="0.15">
      <c r="A33" s="2" t="s">
        <v>147</v>
      </c>
      <c r="B33" s="4" t="s">
        <v>63</v>
      </c>
      <c r="C33" s="52">
        <v>0.78254303835699202</v>
      </c>
      <c r="D33" s="52">
        <v>0.60551014229488398</v>
      </c>
      <c r="E33" s="52">
        <v>0.87774247238614</v>
      </c>
      <c r="F33" s="53">
        <v>5.6974649393688196E-10</v>
      </c>
      <c r="G33" s="52">
        <v>0.66779422128259303</v>
      </c>
      <c r="H33" s="52">
        <v>0.43549184379634198</v>
      </c>
      <c r="I33" s="52">
        <v>0.80773574251835101</v>
      </c>
      <c r="J33" s="54">
        <v>7.3468189718046197E-7</v>
      </c>
      <c r="K33" s="5">
        <v>0.40003020235578401</v>
      </c>
      <c r="L33" s="5">
        <v>9.0826521344232497E-2</v>
      </c>
      <c r="M33" s="5">
        <v>0.67480904484610205</v>
      </c>
      <c r="N33" s="6">
        <v>7.8635852714474402E-3</v>
      </c>
    </row>
    <row r="34" spans="1:14" x14ac:dyDescent="0.15">
      <c r="A34" s="2" t="s">
        <v>154</v>
      </c>
      <c r="B34" s="4" t="s">
        <v>47</v>
      </c>
      <c r="C34" s="52">
        <v>0.65271170678741397</v>
      </c>
      <c r="D34" s="52">
        <v>0.42403901461520199</v>
      </c>
      <c r="E34" s="52">
        <v>0.79944909867021796</v>
      </c>
      <c r="F34" s="53">
        <v>1.5746959612520499E-6</v>
      </c>
      <c r="G34" s="52">
        <v>0.86167321051042001</v>
      </c>
      <c r="H34" s="52">
        <v>0.71015589526260003</v>
      </c>
      <c r="I34" s="52">
        <v>0.93678160919540199</v>
      </c>
      <c r="J34" s="54">
        <v>1.1904716092431399E-13</v>
      </c>
      <c r="K34" s="5">
        <v>0.53034600113442998</v>
      </c>
      <c r="L34" s="5">
        <v>0.21251015434605999</v>
      </c>
      <c r="M34" s="5">
        <v>0.76400844567159298</v>
      </c>
      <c r="N34" s="6">
        <v>3.0311340330734502E-4</v>
      </c>
    </row>
    <row r="35" spans="1:14" x14ac:dyDescent="0.15">
      <c r="A35" s="2" t="s">
        <v>161</v>
      </c>
      <c r="B35" s="4" t="s">
        <v>76</v>
      </c>
      <c r="C35" s="52">
        <v>0.59717731559256504</v>
      </c>
      <c r="D35" s="52">
        <v>0.33819443270487798</v>
      </c>
      <c r="E35" s="52">
        <v>0.76525689195702196</v>
      </c>
      <c r="F35" s="53">
        <v>1.8754391041425901E-5</v>
      </c>
      <c r="G35" s="52">
        <v>0.53197646215369998</v>
      </c>
      <c r="H35" s="52">
        <v>0.25106848609183202</v>
      </c>
      <c r="I35" s="52">
        <v>0.75230049466774995</v>
      </c>
      <c r="J35" s="54">
        <v>2.0206942451023101E-4</v>
      </c>
      <c r="K35" s="5">
        <v>0.51916376306620204</v>
      </c>
      <c r="L35" s="5">
        <v>0.216650438169426</v>
      </c>
      <c r="M35" s="5">
        <v>0.73857270439230305</v>
      </c>
      <c r="N35" s="6">
        <v>4.2685729043063201E-4</v>
      </c>
    </row>
    <row r="36" spans="1:14" x14ac:dyDescent="0.15">
      <c r="A36" s="2" t="s">
        <v>179</v>
      </c>
      <c r="B36" s="4" t="s">
        <v>11</v>
      </c>
      <c r="C36" s="52">
        <v>0.225445359332277</v>
      </c>
      <c r="D36" s="52">
        <v>-7.5043630017451998E-2</v>
      </c>
      <c r="E36" s="52">
        <v>0.49550493148293601</v>
      </c>
      <c r="F36" s="53">
        <v>0.156414964854626</v>
      </c>
      <c r="G36" s="52">
        <v>-0.36137118695258202</v>
      </c>
      <c r="H36" s="52">
        <v>-0.63099742697139405</v>
      </c>
      <c r="I36" s="52">
        <v>-4.7532546170148397E-2</v>
      </c>
      <c r="J36" s="54">
        <v>1.7269310129562999E-2</v>
      </c>
      <c r="K36" s="5">
        <v>0.37126600284494998</v>
      </c>
      <c r="L36" s="5">
        <v>3.0837004405286299E-2</v>
      </c>
      <c r="M36" s="5">
        <v>0.63552068473609102</v>
      </c>
      <c r="N36" s="6">
        <v>2.36756466912246E-2</v>
      </c>
    </row>
    <row r="37" spans="1:14" x14ac:dyDescent="0.15">
      <c r="A37" s="2" t="s">
        <v>132</v>
      </c>
      <c r="B37" s="4" t="s">
        <v>72</v>
      </c>
      <c r="C37" s="52">
        <v>0.90743155206271298</v>
      </c>
      <c r="D37" s="52">
        <v>0.77845370304873795</v>
      </c>
      <c r="E37" s="52">
        <v>0.95877744053081104</v>
      </c>
      <c r="F37" s="53">
        <v>2.0557720922845801E-17</v>
      </c>
      <c r="G37" s="52">
        <v>0.54404510218463698</v>
      </c>
      <c r="H37" s="52">
        <v>0.248340161039695</v>
      </c>
      <c r="I37" s="52">
        <v>0.76245589273112202</v>
      </c>
      <c r="J37" s="54">
        <v>1.3498719693629801E-4</v>
      </c>
      <c r="K37" s="5">
        <v>0.34448946628510901</v>
      </c>
      <c r="L37" s="5">
        <v>-1.12907162161477E-2</v>
      </c>
      <c r="M37" s="5">
        <v>0.64070178764131402</v>
      </c>
      <c r="N37" s="6">
        <v>2.5480029997441499E-2</v>
      </c>
    </row>
    <row r="38" spans="1:14" x14ac:dyDescent="0.15">
      <c r="A38" s="2" t="s">
        <v>143</v>
      </c>
      <c r="B38" s="4" t="s">
        <v>51</v>
      </c>
      <c r="C38" s="52">
        <v>0.76895197825430395</v>
      </c>
      <c r="D38" s="52">
        <v>0.58603453498939695</v>
      </c>
      <c r="E38" s="52">
        <v>0.87092381024438204</v>
      </c>
      <c r="F38" s="53">
        <v>1.7153117657366699E-9</v>
      </c>
      <c r="G38" s="52">
        <v>0.52353942144072596</v>
      </c>
      <c r="H38" s="52">
        <v>0.19519129234018401</v>
      </c>
      <c r="I38" s="52">
        <v>0.749330302784317</v>
      </c>
      <c r="J38" s="54">
        <v>3.7386627271031699E-4</v>
      </c>
      <c r="K38" s="5">
        <v>0.131674904788915</v>
      </c>
      <c r="L38" s="5">
        <v>-0.24480181936322301</v>
      </c>
      <c r="M38" s="5">
        <v>0.46670997076972998</v>
      </c>
      <c r="N38" s="6">
        <v>0.40584590576774998</v>
      </c>
    </row>
    <row r="39" spans="1:14" x14ac:dyDescent="0.15">
      <c r="A39" s="2" t="s">
        <v>193</v>
      </c>
      <c r="B39" s="4" t="s">
        <v>64</v>
      </c>
      <c r="C39" s="52">
        <v>1.6987982048745999E-2</v>
      </c>
      <c r="D39" s="52">
        <v>-0.35222900886255198</v>
      </c>
      <c r="E39" s="52">
        <v>0.35088842630529898</v>
      </c>
      <c r="F39" s="53">
        <v>0.91284613118336699</v>
      </c>
      <c r="G39" s="52">
        <v>-0.18830162085975999</v>
      </c>
      <c r="H39" s="52">
        <v>-0.46559390218081698</v>
      </c>
      <c r="I39" s="52">
        <v>0.124832024895679</v>
      </c>
      <c r="J39" s="54">
        <v>0.22092227020000699</v>
      </c>
      <c r="K39" s="5">
        <v>-5.8364911419097901E-2</v>
      </c>
      <c r="L39" s="5">
        <v>-0.33974946564595798</v>
      </c>
      <c r="M39" s="5">
        <v>0.25261871508379902</v>
      </c>
      <c r="N39" s="6">
        <v>0.71700108004924001</v>
      </c>
    </row>
    <row r="40" spans="1:14" x14ac:dyDescent="0.15">
      <c r="A40" s="2" t="s">
        <v>155</v>
      </c>
      <c r="B40" s="4" t="s">
        <v>8</v>
      </c>
      <c r="C40" s="52">
        <v>0.64162379467262698</v>
      </c>
      <c r="D40" s="52">
        <v>0.39442090493836801</v>
      </c>
      <c r="E40" s="52">
        <v>0.82335498446766398</v>
      </c>
      <c r="F40" s="53">
        <v>2.6863775639299899E-6</v>
      </c>
      <c r="G40" s="52">
        <v>0.91571529245947902</v>
      </c>
      <c r="H40" s="52">
        <v>0.84861964273106005</v>
      </c>
      <c r="I40" s="52">
        <v>0.94379721810350903</v>
      </c>
      <c r="J40" s="54">
        <v>3.11719231398159E-18</v>
      </c>
      <c r="K40" s="5">
        <v>0.19444202530442301</v>
      </c>
      <c r="L40" s="5">
        <v>-8.2509408739772694E-2</v>
      </c>
      <c r="M40" s="5">
        <v>0.45437470012335102</v>
      </c>
      <c r="N40" s="6">
        <v>0.22314760162792599</v>
      </c>
    </row>
    <row r="41" spans="1:14" x14ac:dyDescent="0.15">
      <c r="A41" s="2" t="s">
        <v>225</v>
      </c>
      <c r="B41" s="4" t="s">
        <v>33</v>
      </c>
      <c r="C41" s="52" t="s">
        <v>121</v>
      </c>
      <c r="D41" s="52" t="s">
        <v>121</v>
      </c>
      <c r="E41" s="52" t="s">
        <v>121</v>
      </c>
      <c r="F41" s="53" t="s">
        <v>121</v>
      </c>
      <c r="G41" s="52">
        <v>0.80607287449392695</v>
      </c>
      <c r="H41" s="52">
        <v>0.66082108464267597</v>
      </c>
      <c r="I41" s="52">
        <v>0.87884322678843196</v>
      </c>
      <c r="J41" s="54">
        <v>5.9378367782015497E-10</v>
      </c>
      <c r="K41" s="5" t="s">
        <v>121</v>
      </c>
      <c r="L41" s="5" t="s">
        <v>121</v>
      </c>
      <c r="M41" s="5" t="s">
        <v>121</v>
      </c>
      <c r="N41" s="6" t="s">
        <v>121</v>
      </c>
    </row>
    <row r="42" spans="1:14" x14ac:dyDescent="0.15">
      <c r="A42" s="2" t="s">
        <v>190</v>
      </c>
      <c r="B42" s="4" t="s">
        <v>48</v>
      </c>
      <c r="C42" s="52">
        <v>-9.5003171470857697E-2</v>
      </c>
      <c r="D42" s="52">
        <v>-0.36187045277954399</v>
      </c>
      <c r="E42" s="52">
        <v>0.18038578393273499</v>
      </c>
      <c r="F42" s="53">
        <v>0.53959343767568502</v>
      </c>
      <c r="G42" s="52">
        <v>0.31751425250099202</v>
      </c>
      <c r="H42" s="52">
        <v>-8.1657341599879005E-3</v>
      </c>
      <c r="I42" s="52">
        <v>0.58583487947489199</v>
      </c>
      <c r="J42" s="54">
        <v>3.8009339112050802E-2</v>
      </c>
      <c r="K42" s="5">
        <v>-6.7336520541285194E-2</v>
      </c>
      <c r="L42" s="5">
        <v>-0.334633195223008</v>
      </c>
      <c r="M42" s="5">
        <v>0.20246893527166401</v>
      </c>
      <c r="N42" s="6">
        <v>0.67178289766947197</v>
      </c>
    </row>
    <row r="43" spans="1:14" x14ac:dyDescent="0.15">
      <c r="A43" s="2" t="s">
        <v>187</v>
      </c>
      <c r="B43" s="4" t="s">
        <v>40</v>
      </c>
      <c r="C43" s="52">
        <v>7.8395833712139706E-2</v>
      </c>
      <c r="D43" s="52">
        <v>-0.21195366967419799</v>
      </c>
      <c r="E43" s="52">
        <v>0.360337840655373</v>
      </c>
      <c r="F43" s="53">
        <v>0.61728790247166498</v>
      </c>
      <c r="G43" s="52">
        <v>0.27921071176885098</v>
      </c>
      <c r="H43" s="52">
        <v>-4.1010799745888303E-2</v>
      </c>
      <c r="I43" s="52">
        <v>0.54705259442287302</v>
      </c>
      <c r="J43" s="54">
        <v>6.6439164882820895E-2</v>
      </c>
      <c r="K43" s="5" t="s">
        <v>121</v>
      </c>
      <c r="L43" s="5" t="s">
        <v>121</v>
      </c>
      <c r="M43" s="5" t="s">
        <v>121</v>
      </c>
      <c r="N43" s="6" t="s">
        <v>121</v>
      </c>
    </row>
    <row r="44" spans="1:14" x14ac:dyDescent="0.15">
      <c r="A44" s="2" t="s">
        <v>218</v>
      </c>
      <c r="B44" s="4" t="s">
        <v>81</v>
      </c>
      <c r="C44" s="52">
        <v>-0.38773784355179702</v>
      </c>
      <c r="D44" s="52">
        <v>-0.63221153846153799</v>
      </c>
      <c r="E44" s="52">
        <v>-9.2362093352192406E-2</v>
      </c>
      <c r="F44" s="53">
        <v>9.3079390810671802E-3</v>
      </c>
      <c r="G44" s="52" t="s">
        <v>121</v>
      </c>
      <c r="H44" s="52" t="s">
        <v>121</v>
      </c>
      <c r="I44" s="52" t="s">
        <v>121</v>
      </c>
      <c r="J44" s="54" t="s">
        <v>121</v>
      </c>
      <c r="K44" s="5">
        <v>-4.9833887043189397E-2</v>
      </c>
      <c r="L44" s="5">
        <v>-0.34577619086261502</v>
      </c>
      <c r="M44" s="5">
        <v>0.258964789875061</v>
      </c>
      <c r="N44" s="6">
        <v>0.75397010106805495</v>
      </c>
    </row>
    <row r="45" spans="1:14" x14ac:dyDescent="0.15">
      <c r="A45" s="2" t="s">
        <v>182</v>
      </c>
      <c r="B45" s="4" t="s">
        <v>5</v>
      </c>
      <c r="C45" s="52">
        <v>0.155542132286318</v>
      </c>
      <c r="D45" s="52">
        <v>-0.139506733242548</v>
      </c>
      <c r="E45" s="52">
        <v>0.445034116755118</v>
      </c>
      <c r="F45" s="53">
        <v>0.31925921223241199</v>
      </c>
      <c r="G45" s="52">
        <v>0.33623481781376502</v>
      </c>
      <c r="H45" s="52">
        <v>3.4279320516732797E-2</v>
      </c>
      <c r="I45" s="52">
        <v>0.601907274018464</v>
      </c>
      <c r="J45" s="54">
        <v>3.63640226324774E-2</v>
      </c>
      <c r="K45" s="5">
        <v>0.18807227939389001</v>
      </c>
      <c r="L45" s="5">
        <v>-0.103112050052815</v>
      </c>
      <c r="M45" s="5">
        <v>0.49341570476345298</v>
      </c>
      <c r="N45" s="6">
        <v>0.23296971363083499</v>
      </c>
    </row>
    <row r="46" spans="1:14" x14ac:dyDescent="0.15">
      <c r="A46" s="2" t="s">
        <v>192</v>
      </c>
      <c r="B46" s="4" t="s">
        <v>49</v>
      </c>
      <c r="C46" s="52">
        <v>4.79552929288578E-2</v>
      </c>
      <c r="D46" s="52">
        <v>-0.251466201260441</v>
      </c>
      <c r="E46" s="52">
        <v>0.35338203793452599</v>
      </c>
      <c r="F46" s="53">
        <v>0.76008186481961304</v>
      </c>
      <c r="G46" s="52">
        <v>0.50909090909090904</v>
      </c>
      <c r="H46" s="52">
        <v>0.19123984457788801</v>
      </c>
      <c r="I46" s="52">
        <v>0.75247244984458905</v>
      </c>
      <c r="J46" s="54">
        <v>4.17055891260772E-4</v>
      </c>
      <c r="K46" s="5">
        <v>-4.8021745696164297E-2</v>
      </c>
      <c r="L46" s="5">
        <v>-0.32364076934726599</v>
      </c>
      <c r="M46" s="5">
        <v>0.23758246758170901</v>
      </c>
      <c r="N46" s="6">
        <v>0.75975925911501996</v>
      </c>
    </row>
    <row r="47" spans="1:14" x14ac:dyDescent="0.15">
      <c r="A47" s="2" t="s">
        <v>211</v>
      </c>
      <c r="B47" s="4" t="s">
        <v>67</v>
      </c>
      <c r="C47" s="52">
        <v>-0.19937960046670999</v>
      </c>
      <c r="D47" s="52">
        <v>-0.51525001158416095</v>
      </c>
      <c r="E47" s="52">
        <v>0.11985868148823001</v>
      </c>
      <c r="F47" s="53">
        <v>0.19444761400378499</v>
      </c>
      <c r="G47" s="52" t="s">
        <v>121</v>
      </c>
      <c r="H47" s="52" t="s">
        <v>121</v>
      </c>
      <c r="I47" s="52" t="s">
        <v>121</v>
      </c>
      <c r="J47" s="54" t="s">
        <v>121</v>
      </c>
      <c r="K47" s="5">
        <v>-8.0166000406326002E-2</v>
      </c>
      <c r="L47" s="5">
        <v>-0.37814784727863499</v>
      </c>
      <c r="M47" s="5">
        <v>0.263970737654948</v>
      </c>
      <c r="N47" s="6">
        <v>0.62758404350407504</v>
      </c>
    </row>
    <row r="48" spans="1:14" x14ac:dyDescent="0.15">
      <c r="A48" s="2" t="s">
        <v>208</v>
      </c>
      <c r="B48" s="4" t="s">
        <v>31</v>
      </c>
      <c r="C48" s="52">
        <v>-0.24343098761703399</v>
      </c>
      <c r="D48" s="52">
        <v>-0.48255769958380601</v>
      </c>
      <c r="E48" s="52">
        <v>3.5871045860450999E-2</v>
      </c>
      <c r="F48" s="53">
        <v>0.115715873279342</v>
      </c>
      <c r="G48" s="52">
        <v>-5.51092318534179E-2</v>
      </c>
      <c r="H48" s="52">
        <v>-0.34039697676061298</v>
      </c>
      <c r="I48" s="52">
        <v>0.25273484367280702</v>
      </c>
      <c r="J48" s="54">
        <v>0.72236499322817305</v>
      </c>
      <c r="K48" s="5">
        <v>5.4357768247040403E-2</v>
      </c>
      <c r="L48" s="5">
        <v>-0.30172865374541602</v>
      </c>
      <c r="M48" s="5">
        <v>0.35852679350672001</v>
      </c>
      <c r="N48" s="6">
        <v>0.73570579753626297</v>
      </c>
    </row>
    <row r="49" spans="1:14" x14ac:dyDescent="0.15">
      <c r="A49" s="2" t="s">
        <v>214</v>
      </c>
      <c r="B49" s="4" t="s">
        <v>65</v>
      </c>
      <c r="C49" s="52">
        <v>-0.403340616971819</v>
      </c>
      <c r="D49" s="52">
        <v>-0.62021201413427596</v>
      </c>
      <c r="E49" s="52">
        <v>-0.12589585242722401</v>
      </c>
      <c r="F49" s="53">
        <v>6.6309493135458296E-3</v>
      </c>
      <c r="G49" s="52">
        <v>0.77485928705440899</v>
      </c>
      <c r="H49" s="52">
        <v>0.58004705882352903</v>
      </c>
      <c r="I49" s="52">
        <v>0.88012025554302897</v>
      </c>
      <c r="J49" s="54">
        <v>4.4029958107710704E-9</v>
      </c>
      <c r="K49" s="5">
        <v>-6.1841658216007699E-2</v>
      </c>
      <c r="L49" s="5">
        <v>-0.381798925788637</v>
      </c>
      <c r="M49" s="5">
        <v>0.23470623864324699</v>
      </c>
      <c r="N49" s="6">
        <v>0.69361740401196703</v>
      </c>
    </row>
    <row r="50" spans="1:14" x14ac:dyDescent="0.15">
      <c r="A50" s="2" t="s">
        <v>135</v>
      </c>
      <c r="B50" s="4" t="s">
        <v>41</v>
      </c>
      <c r="C50" s="52">
        <v>0.891754756871036</v>
      </c>
      <c r="D50" s="52">
        <v>0.79260620626281197</v>
      </c>
      <c r="E50" s="52">
        <v>0.94326040931545496</v>
      </c>
      <c r="F50" s="53">
        <v>4.6959623378554101E-16</v>
      </c>
      <c r="G50" s="52">
        <v>0.12346723044397501</v>
      </c>
      <c r="H50" s="52">
        <v>-0.209433695805677</v>
      </c>
      <c r="I50" s="52">
        <v>0.41232963773744802</v>
      </c>
      <c r="J50" s="54">
        <v>0.42459568699313199</v>
      </c>
      <c r="K50" s="5">
        <v>0.69057686499547</v>
      </c>
      <c r="L50" s="5">
        <v>0.42636714318130298</v>
      </c>
      <c r="M50" s="5">
        <v>0.874262369496142</v>
      </c>
      <c r="N50" s="6">
        <v>2.9803029670591301E-7</v>
      </c>
    </row>
    <row r="51" spans="1:14" x14ac:dyDescent="0.15">
      <c r="A51" s="2" t="s">
        <v>206</v>
      </c>
      <c r="B51" s="4" t="s">
        <v>88</v>
      </c>
      <c r="C51" s="52">
        <v>-0.16836986439728799</v>
      </c>
      <c r="D51" s="52">
        <v>-0.47812118759842698</v>
      </c>
      <c r="E51" s="52">
        <v>0.14146479835647</v>
      </c>
      <c r="F51" s="53">
        <v>0.27460912153668399</v>
      </c>
      <c r="G51" s="52">
        <v>-4.0591966173361499E-2</v>
      </c>
      <c r="H51" s="52">
        <v>-0.35347687963289798</v>
      </c>
      <c r="I51" s="52">
        <v>0.26636074832333201</v>
      </c>
      <c r="J51" s="54">
        <v>0.79361984369219596</v>
      </c>
      <c r="K51" s="5">
        <v>-8.0547789863934904E-2</v>
      </c>
      <c r="L51" s="5">
        <v>-0.39598079895858801</v>
      </c>
      <c r="M51" s="5">
        <v>0.243524157531466</v>
      </c>
      <c r="N51" s="6">
        <v>0.612097944931703</v>
      </c>
    </row>
    <row r="52" spans="1:14" x14ac:dyDescent="0.15">
      <c r="A52" s="2" t="s">
        <v>197</v>
      </c>
      <c r="B52" s="4" t="s">
        <v>21</v>
      </c>
      <c r="C52" s="52">
        <v>2.81908521385161E-2</v>
      </c>
      <c r="D52" s="52">
        <v>-0.268601900086265</v>
      </c>
      <c r="E52" s="52">
        <v>0.30094243074057297</v>
      </c>
      <c r="F52" s="53">
        <v>0.85585770512798598</v>
      </c>
      <c r="G52" s="52">
        <v>0.48701298701298701</v>
      </c>
      <c r="H52" s="52">
        <v>0.26223299500075697</v>
      </c>
      <c r="I52" s="52">
        <v>0.66232783411533203</v>
      </c>
      <c r="J52" s="54">
        <v>9.26653858433357E-4</v>
      </c>
      <c r="K52" s="5">
        <v>0.46792766296043897</v>
      </c>
      <c r="L52" s="5">
        <v>0.15340866004398299</v>
      </c>
      <c r="M52" s="5">
        <v>0.70160314579552296</v>
      </c>
      <c r="N52" s="6">
        <v>1.5553762322193E-3</v>
      </c>
    </row>
    <row r="53" spans="1:14" x14ac:dyDescent="0.15">
      <c r="A53" s="2" t="s">
        <v>210</v>
      </c>
      <c r="B53" s="4" t="s">
        <v>10</v>
      </c>
      <c r="C53" s="52">
        <v>-0.302357544770328</v>
      </c>
      <c r="D53" s="52">
        <v>-0.573763034804882</v>
      </c>
      <c r="E53" s="52">
        <v>2.7539455583312799E-3</v>
      </c>
      <c r="F53" s="53">
        <v>4.6060586133037901E-2</v>
      </c>
      <c r="G53" s="52" t="s">
        <v>121</v>
      </c>
      <c r="H53" s="52" t="s">
        <v>121</v>
      </c>
      <c r="I53" s="52" t="s">
        <v>121</v>
      </c>
      <c r="J53" s="54" t="s">
        <v>121</v>
      </c>
      <c r="K53" s="5" t="s">
        <v>121</v>
      </c>
      <c r="L53" s="5" t="s">
        <v>121</v>
      </c>
      <c r="M53" s="5" t="s">
        <v>121</v>
      </c>
      <c r="N53" s="6" t="s">
        <v>121</v>
      </c>
    </row>
    <row r="54" spans="1:14" x14ac:dyDescent="0.15">
      <c r="A54" s="2" t="s">
        <v>186</v>
      </c>
      <c r="B54" s="4" t="s">
        <v>59</v>
      </c>
      <c r="C54" s="52">
        <v>0.150142745908004</v>
      </c>
      <c r="D54" s="52">
        <v>-0.163148606124876</v>
      </c>
      <c r="E54" s="52">
        <v>0.43605307844358099</v>
      </c>
      <c r="F54" s="53">
        <v>0.33065668979468299</v>
      </c>
      <c r="G54" s="52">
        <v>0.11012073575885301</v>
      </c>
      <c r="H54" s="52">
        <v>-0.19424811113819199</v>
      </c>
      <c r="I54" s="52">
        <v>0.40794282465686699</v>
      </c>
      <c r="J54" s="54">
        <v>0.48753017728610998</v>
      </c>
      <c r="K54" s="5" t="s">
        <v>121</v>
      </c>
      <c r="L54" s="5" t="s">
        <v>121</v>
      </c>
      <c r="M54" s="5" t="s">
        <v>121</v>
      </c>
      <c r="N54" s="6" t="s">
        <v>121</v>
      </c>
    </row>
    <row r="55" spans="1:14" x14ac:dyDescent="0.15">
      <c r="A55" s="2" t="s">
        <v>226</v>
      </c>
      <c r="B55" s="4" t="s">
        <v>12</v>
      </c>
      <c r="C55" s="52" t="s">
        <v>121</v>
      </c>
      <c r="D55" s="52" t="s">
        <v>121</v>
      </c>
      <c r="E55" s="52" t="s">
        <v>121</v>
      </c>
      <c r="F55" s="53" t="s">
        <v>121</v>
      </c>
      <c r="G55" s="52">
        <v>-9.4573643410852698E-2</v>
      </c>
      <c r="H55" s="52">
        <v>-0.38576673256142302</v>
      </c>
      <c r="I55" s="52">
        <v>0.225190839694656</v>
      </c>
      <c r="J55" s="54">
        <v>0.54143665804105001</v>
      </c>
      <c r="K55" s="5" t="s">
        <v>121</v>
      </c>
      <c r="L55" s="5" t="s">
        <v>121</v>
      </c>
      <c r="M55" s="5" t="s">
        <v>121</v>
      </c>
      <c r="N55" s="6" t="s">
        <v>121</v>
      </c>
    </row>
    <row r="56" spans="1:14" x14ac:dyDescent="0.15">
      <c r="A56" s="2" t="s">
        <v>199</v>
      </c>
      <c r="B56" s="4" t="s">
        <v>94</v>
      </c>
      <c r="C56" s="52">
        <v>5.6258596354387701E-2</v>
      </c>
      <c r="D56" s="52">
        <v>-0.23588048352969901</v>
      </c>
      <c r="E56" s="52">
        <v>0.32024343194907401</v>
      </c>
      <c r="F56" s="53">
        <v>0.71681282477632602</v>
      </c>
      <c r="G56" s="52" t="s">
        <v>121</v>
      </c>
      <c r="H56" s="52" t="s">
        <v>121</v>
      </c>
      <c r="I56" s="52" t="s">
        <v>121</v>
      </c>
      <c r="J56" s="54" t="s">
        <v>121</v>
      </c>
      <c r="K56" s="5" t="s">
        <v>121</v>
      </c>
      <c r="L56" s="5" t="s">
        <v>121</v>
      </c>
      <c r="M56" s="5" t="s">
        <v>121</v>
      </c>
      <c r="N56" s="6" t="s">
        <v>121</v>
      </c>
    </row>
    <row r="57" spans="1:14" x14ac:dyDescent="0.15">
      <c r="A57" s="2" t="s">
        <v>209</v>
      </c>
      <c r="B57" s="4" t="s">
        <v>37</v>
      </c>
      <c r="C57" s="52">
        <v>-0.15868580784612299</v>
      </c>
      <c r="D57" s="52">
        <v>-0.48870730084358099</v>
      </c>
      <c r="E57" s="52">
        <v>0.169822758512752</v>
      </c>
      <c r="F57" s="53">
        <v>0.30945418647189699</v>
      </c>
      <c r="G57" s="52">
        <v>6.0606060606060597E-3</v>
      </c>
      <c r="H57" s="52">
        <v>-0.273395532937518</v>
      </c>
      <c r="I57" s="52">
        <v>0.29141646061462401</v>
      </c>
      <c r="J57" s="54">
        <v>0.96885491054375095</v>
      </c>
      <c r="K57" s="5">
        <v>-0.26149825783972103</v>
      </c>
      <c r="L57" s="5">
        <v>-0.552064240202496</v>
      </c>
      <c r="M57" s="5">
        <v>6.4053202660132993E-2</v>
      </c>
      <c r="N57" s="6">
        <v>9.8636062368046298E-2</v>
      </c>
    </row>
    <row r="58" spans="1:14" x14ac:dyDescent="0.15">
      <c r="A58" s="2" t="s">
        <v>164</v>
      </c>
      <c r="B58" s="4" t="s">
        <v>3</v>
      </c>
      <c r="C58" s="52">
        <v>0.58119538214884003</v>
      </c>
      <c r="D58" s="52">
        <v>0.33414505216400098</v>
      </c>
      <c r="E58" s="52">
        <v>0.76337445148941496</v>
      </c>
      <c r="F58" s="53">
        <v>3.5214024545458302E-5</v>
      </c>
      <c r="G58" s="52">
        <v>0.79331983805668005</v>
      </c>
      <c r="H58" s="52">
        <v>0.60934959349593498</v>
      </c>
      <c r="I58" s="52">
        <v>0.88679245283018904</v>
      </c>
      <c r="J58" s="54">
        <v>1.7171712125986001E-9</v>
      </c>
      <c r="K58" s="5">
        <v>2.6830436891167399E-2</v>
      </c>
      <c r="L58" s="5">
        <v>-0.27693786594424502</v>
      </c>
      <c r="M58" s="5">
        <v>0.34276976845784202</v>
      </c>
      <c r="N58" s="6">
        <v>0.86775125608681403</v>
      </c>
    </row>
    <row r="59" spans="1:14" x14ac:dyDescent="0.15">
      <c r="A59" s="2" t="s">
        <v>163</v>
      </c>
      <c r="B59" s="4" t="s">
        <v>77</v>
      </c>
      <c r="C59" s="52">
        <v>0.53727977448907704</v>
      </c>
      <c r="D59" s="52">
        <v>0.21297343131712801</v>
      </c>
      <c r="E59" s="52">
        <v>0.74183514774494597</v>
      </c>
      <c r="F59" s="53">
        <v>1.6956086210297399E-4</v>
      </c>
      <c r="G59" s="52">
        <v>0.28031358885017399</v>
      </c>
      <c r="H59" s="52">
        <v>-0.100811730819586</v>
      </c>
      <c r="I59" s="52">
        <v>0.59192237083661203</v>
      </c>
      <c r="J59" s="54">
        <v>7.5872123665125898E-2</v>
      </c>
      <c r="K59" s="5">
        <v>0.79537903956508604</v>
      </c>
      <c r="L59" s="5">
        <v>0.59942515694728105</v>
      </c>
      <c r="M59" s="5">
        <v>0.89443392654297604</v>
      </c>
      <c r="N59" s="6">
        <v>1.86774061974136E-10</v>
      </c>
    </row>
    <row r="60" spans="1:14" x14ac:dyDescent="0.15">
      <c r="A60" s="2" t="s">
        <v>156</v>
      </c>
      <c r="B60" s="4" t="s">
        <v>1</v>
      </c>
      <c r="C60" s="52">
        <v>0.628761279566174</v>
      </c>
      <c r="D60" s="52">
        <v>0.392149457984032</v>
      </c>
      <c r="E60" s="52">
        <v>0.80524004240496805</v>
      </c>
      <c r="F60" s="53">
        <v>6.3250840948029999E-6</v>
      </c>
      <c r="G60" s="52">
        <v>0.66754221388367696</v>
      </c>
      <c r="H60" s="52">
        <v>0.40417921686746999</v>
      </c>
      <c r="I60" s="52">
        <v>0.82810882048385603</v>
      </c>
      <c r="J60" s="54">
        <v>2.53824449971882E-6</v>
      </c>
      <c r="K60" s="5">
        <v>0.72465764524754905</v>
      </c>
      <c r="L60" s="5">
        <v>0.49756414420266298</v>
      </c>
      <c r="M60" s="5">
        <v>0.85557631386564903</v>
      </c>
      <c r="N60" s="6">
        <v>5.7632337885762802E-8</v>
      </c>
    </row>
    <row r="61" spans="1:14" x14ac:dyDescent="0.15">
      <c r="A61" s="2" t="s">
        <v>144</v>
      </c>
      <c r="B61" s="4" t="s">
        <v>78</v>
      </c>
      <c r="C61" s="52">
        <v>0.81771732669956898</v>
      </c>
      <c r="D61" s="52">
        <v>0.68089919411847899</v>
      </c>
      <c r="E61" s="52">
        <v>0.90501766784452298</v>
      </c>
      <c r="F61" s="53">
        <v>1.2475765501550999E-11</v>
      </c>
      <c r="G61" s="52">
        <v>0.14376321353065499</v>
      </c>
      <c r="H61" s="52">
        <v>-0.150402485524643</v>
      </c>
      <c r="I61" s="52">
        <v>0.43189837685250498</v>
      </c>
      <c r="J61" s="54">
        <v>0.35184691343993901</v>
      </c>
      <c r="K61" s="5">
        <v>0.69905194068552001</v>
      </c>
      <c r="L61" s="5">
        <v>0.48562144597887902</v>
      </c>
      <c r="M61" s="5">
        <v>0.82352463673999499</v>
      </c>
      <c r="N61" s="6">
        <v>2.6146074584401599E-7</v>
      </c>
    </row>
    <row r="62" spans="1:14" x14ac:dyDescent="0.15">
      <c r="A62" s="2" t="s">
        <v>194</v>
      </c>
      <c r="B62" s="4" t="s">
        <v>106</v>
      </c>
      <c r="C62" s="52">
        <v>0.41423537702607499</v>
      </c>
      <c r="D62" s="52">
        <v>0.12616558349816301</v>
      </c>
      <c r="E62" s="52">
        <v>0.63559322033898302</v>
      </c>
      <c r="F62" s="53">
        <v>5.1833176802172599E-3</v>
      </c>
      <c r="G62" s="52">
        <v>0.39267089499647601</v>
      </c>
      <c r="H62" s="52">
        <v>8.9675641297434799E-2</v>
      </c>
      <c r="I62" s="52">
        <v>0.65899788285109395</v>
      </c>
      <c r="J62" s="54">
        <v>8.3758108258097305E-3</v>
      </c>
      <c r="K62" s="5">
        <v>0.12609483539716099</v>
      </c>
      <c r="L62" s="5">
        <v>-0.196489369751078</v>
      </c>
      <c r="M62" s="5">
        <v>0.41954022988505701</v>
      </c>
      <c r="N62" s="6">
        <v>0.42040576410612102</v>
      </c>
    </row>
    <row r="63" spans="1:14" x14ac:dyDescent="0.15">
      <c r="A63" s="2" t="s">
        <v>175</v>
      </c>
      <c r="B63" s="4" t="s">
        <v>93</v>
      </c>
      <c r="C63" s="52">
        <v>0.238793348862511</v>
      </c>
      <c r="D63" s="52">
        <v>-8.1138338497239504E-2</v>
      </c>
      <c r="E63" s="52">
        <v>0.53669044424041201</v>
      </c>
      <c r="F63" s="53">
        <v>0.118510714285973</v>
      </c>
      <c r="G63" s="52">
        <v>-0.30634071810542401</v>
      </c>
      <c r="H63" s="52">
        <v>-0.65761619880349798</v>
      </c>
      <c r="I63" s="52">
        <v>6.3660070562969795E-2</v>
      </c>
      <c r="J63" s="54">
        <v>7.80547699530246E-2</v>
      </c>
      <c r="K63" s="5" t="s">
        <v>121</v>
      </c>
      <c r="L63" s="5" t="s">
        <v>121</v>
      </c>
      <c r="M63" s="5" t="s">
        <v>121</v>
      </c>
      <c r="N63" s="6" t="s">
        <v>121</v>
      </c>
    </row>
    <row r="64" spans="1:14" x14ac:dyDescent="0.15">
      <c r="A64" s="2" t="s">
        <v>212</v>
      </c>
      <c r="B64" s="4" t="s">
        <v>97</v>
      </c>
      <c r="C64" s="52">
        <v>-0.325437141355846</v>
      </c>
      <c r="D64" s="52">
        <v>-0.56399128249804997</v>
      </c>
      <c r="E64" s="52">
        <v>-6.3110337428877894E-2</v>
      </c>
      <c r="F64" s="53">
        <v>3.1113218724521201E-2</v>
      </c>
      <c r="G64" s="52">
        <v>0.58477801268498897</v>
      </c>
      <c r="H64" s="52">
        <v>0.32909514727696498</v>
      </c>
      <c r="I64" s="52">
        <v>0.77013280587736599</v>
      </c>
      <c r="J64" s="54">
        <v>3.06642843326691E-5</v>
      </c>
      <c r="K64" s="5">
        <v>-0.21717110345608201</v>
      </c>
      <c r="L64" s="5">
        <v>-0.50555961366772195</v>
      </c>
      <c r="M64" s="5">
        <v>8.7228935919693495E-2</v>
      </c>
      <c r="N64" s="6">
        <v>0.167122922698862</v>
      </c>
    </row>
    <row r="65" spans="1:14" x14ac:dyDescent="0.15">
      <c r="A65" s="2" t="s">
        <v>129</v>
      </c>
      <c r="B65" s="4" t="s">
        <v>17</v>
      </c>
      <c r="C65" s="52">
        <v>0.91472868217054304</v>
      </c>
      <c r="D65" s="52">
        <v>0.79344910348722297</v>
      </c>
      <c r="E65" s="52">
        <v>0.97203784776161595</v>
      </c>
      <c r="F65" s="53">
        <v>3.9413653583663303E-18</v>
      </c>
      <c r="G65" s="52">
        <v>0.87129455909943698</v>
      </c>
      <c r="H65" s="52">
        <v>0.75023527197440198</v>
      </c>
      <c r="I65" s="52">
        <v>0.93216835776023999</v>
      </c>
      <c r="J65" s="54">
        <v>2.6223233202544802E-13</v>
      </c>
      <c r="K65" s="5">
        <v>0.84817813765182204</v>
      </c>
      <c r="L65" s="5">
        <v>0.69123020706455596</v>
      </c>
      <c r="M65" s="5">
        <v>0.92957889396245597</v>
      </c>
      <c r="N65" s="6">
        <v>9.3673842880756596E-12</v>
      </c>
    </row>
    <row r="66" spans="1:14" x14ac:dyDescent="0.15">
      <c r="A66" s="2" t="s">
        <v>205</v>
      </c>
      <c r="B66" s="4" t="s">
        <v>54</v>
      </c>
      <c r="C66" s="52">
        <v>-4.0738652787051799E-2</v>
      </c>
      <c r="D66" s="52">
        <v>-0.352222575511703</v>
      </c>
      <c r="E66" s="52">
        <v>0.29202853158130498</v>
      </c>
      <c r="F66" s="53">
        <v>0.79289039479690204</v>
      </c>
      <c r="G66" s="52">
        <v>1.32890365448505E-2</v>
      </c>
      <c r="H66" s="52">
        <v>-0.28291613098389201</v>
      </c>
      <c r="I66" s="52">
        <v>0.328997126002118</v>
      </c>
      <c r="J66" s="54">
        <v>0.93259699003088303</v>
      </c>
      <c r="K66" s="5" t="s">
        <v>121</v>
      </c>
      <c r="L66" s="5" t="s">
        <v>121</v>
      </c>
      <c r="M66" s="5" t="s">
        <v>121</v>
      </c>
      <c r="N66" s="6" t="s">
        <v>121</v>
      </c>
    </row>
    <row r="67" spans="1:14" x14ac:dyDescent="0.15">
      <c r="A67" s="2" t="s">
        <v>198</v>
      </c>
      <c r="B67" s="4" t="s">
        <v>52</v>
      </c>
      <c r="C67" s="52">
        <v>-2.5945643786344501E-2</v>
      </c>
      <c r="D67" s="52">
        <v>-0.33102481764658298</v>
      </c>
      <c r="E67" s="52">
        <v>0.24506382355543499</v>
      </c>
      <c r="F67" s="53">
        <v>0.86723048325480601</v>
      </c>
      <c r="G67" s="52">
        <v>0.72544045102184596</v>
      </c>
      <c r="H67" s="52">
        <v>0.52257790968836104</v>
      </c>
      <c r="I67" s="52">
        <v>0.85647690351744599</v>
      </c>
      <c r="J67" s="54">
        <v>2.5404249920206999E-8</v>
      </c>
      <c r="K67" s="5">
        <v>-0.289319386781063</v>
      </c>
      <c r="L67" s="5">
        <v>-0.53021900554563395</v>
      </c>
      <c r="M67" s="5">
        <v>4.4170856681443604E-3</v>
      </c>
      <c r="N67" s="6">
        <v>7.0181390160888799E-2</v>
      </c>
    </row>
    <row r="68" spans="1:14" x14ac:dyDescent="0.15">
      <c r="A68" s="2" t="s">
        <v>140</v>
      </c>
      <c r="B68" s="4" t="s">
        <v>98</v>
      </c>
      <c r="C68" s="52">
        <v>0.83434007852612502</v>
      </c>
      <c r="D68" s="52">
        <v>0.68439367576972499</v>
      </c>
      <c r="E68" s="52">
        <v>0.90935915865930195</v>
      </c>
      <c r="F68" s="53">
        <v>3.6521151782613999E-12</v>
      </c>
      <c r="G68" s="52">
        <v>0.845061914829357</v>
      </c>
      <c r="H68" s="52">
        <v>0.70617620345140797</v>
      </c>
      <c r="I68" s="52">
        <v>0.91729039086716602</v>
      </c>
      <c r="J68" s="54">
        <v>1.0316239127857001E-12</v>
      </c>
      <c r="K68" s="5">
        <v>0.24494110540622199</v>
      </c>
      <c r="L68" s="5">
        <v>-6.4921307506053294E-2</v>
      </c>
      <c r="M68" s="5">
        <v>0.54052213393870596</v>
      </c>
      <c r="N68" s="6">
        <v>0.113403532899022</v>
      </c>
    </row>
    <row r="69" spans="1:14" x14ac:dyDescent="0.15">
      <c r="A69" s="2" t="s">
        <v>138</v>
      </c>
      <c r="B69" s="4" t="s">
        <v>62</v>
      </c>
      <c r="C69" s="52">
        <v>0.82633645424343105</v>
      </c>
      <c r="D69" s="52">
        <v>0.68179754879709498</v>
      </c>
      <c r="E69" s="52">
        <v>0.90152775676902097</v>
      </c>
      <c r="F69" s="53">
        <v>8.8633995514821107E-12</v>
      </c>
      <c r="G69" s="52" t="s">
        <v>121</v>
      </c>
      <c r="H69" s="52" t="s">
        <v>121</v>
      </c>
      <c r="I69" s="52" t="s">
        <v>121</v>
      </c>
      <c r="J69" s="54" t="s">
        <v>121</v>
      </c>
      <c r="K69" s="5">
        <v>0.26360225140712901</v>
      </c>
      <c r="L69" s="5">
        <v>-8.72470588235294E-2</v>
      </c>
      <c r="M69" s="5">
        <v>0.55712270803949204</v>
      </c>
      <c r="N69" s="6">
        <v>0.100276346346702</v>
      </c>
    </row>
    <row r="70" spans="1:14" x14ac:dyDescent="0.15">
      <c r="A70" s="2" t="s">
        <v>130</v>
      </c>
      <c r="B70" s="4" t="s">
        <v>82</v>
      </c>
      <c r="C70" s="52">
        <v>0.933856840833585</v>
      </c>
      <c r="D70" s="52">
        <v>0.85028355387523602</v>
      </c>
      <c r="E70" s="52">
        <v>0.963551119177253</v>
      </c>
      <c r="F70" s="53">
        <v>6.4981553766339099E-20</v>
      </c>
      <c r="G70" s="52">
        <v>0.92699083861874598</v>
      </c>
      <c r="H70" s="52">
        <v>0.83989834815756004</v>
      </c>
      <c r="I70" s="52">
        <v>0.96736596736596703</v>
      </c>
      <c r="J70" s="54">
        <v>1.7078525354598501E-19</v>
      </c>
      <c r="K70" s="5">
        <v>0.287224403503473</v>
      </c>
      <c r="L70" s="5">
        <v>-1.66364186327889E-3</v>
      </c>
      <c r="M70" s="5">
        <v>0.54680995988798897</v>
      </c>
      <c r="N70" s="6">
        <v>6.1828700020272E-2</v>
      </c>
    </row>
    <row r="71" spans="1:14" x14ac:dyDescent="0.15">
      <c r="A71" s="2" t="s">
        <v>174</v>
      </c>
      <c r="B71" s="4" t="s">
        <v>107</v>
      </c>
      <c r="C71" s="52">
        <v>0.33304384537994203</v>
      </c>
      <c r="D71" s="52">
        <v>5.3093993789290299E-2</v>
      </c>
      <c r="E71" s="52">
        <v>0.56376652439971897</v>
      </c>
      <c r="F71" s="53">
        <v>2.9088589477958601E-2</v>
      </c>
      <c r="G71" s="52" t="s">
        <v>121</v>
      </c>
      <c r="H71" s="52" t="s">
        <v>121</v>
      </c>
      <c r="I71" s="52" t="s">
        <v>121</v>
      </c>
      <c r="J71" s="54" t="s">
        <v>121</v>
      </c>
      <c r="K71" s="5">
        <v>0.33710801393728201</v>
      </c>
      <c r="L71" s="5">
        <v>2.1206038921371798E-2</v>
      </c>
      <c r="M71" s="5">
        <v>0.56986994850309902</v>
      </c>
      <c r="N71" s="6">
        <v>3.1136666722681401E-2</v>
      </c>
    </row>
    <row r="72" spans="1:14" x14ac:dyDescent="0.15">
      <c r="A72" s="2" t="s">
        <v>148</v>
      </c>
      <c r="B72" s="4" t="s">
        <v>60</v>
      </c>
      <c r="C72" s="52">
        <v>0.75616631430584902</v>
      </c>
      <c r="D72" s="52">
        <v>0.58019970257063902</v>
      </c>
      <c r="E72" s="52">
        <v>0.86567796610169501</v>
      </c>
      <c r="F72" s="53">
        <v>2.92984832803838E-9</v>
      </c>
      <c r="G72" s="52">
        <v>0.77061310782240999</v>
      </c>
      <c r="H72" s="52">
        <v>0.58175481133505103</v>
      </c>
      <c r="I72" s="52">
        <v>0.88350983358547697</v>
      </c>
      <c r="J72" s="54">
        <v>1.50518851775545E-9</v>
      </c>
      <c r="K72" s="5">
        <v>0.75361614259013598</v>
      </c>
      <c r="L72" s="5">
        <v>0.59116022099447496</v>
      </c>
      <c r="M72" s="5">
        <v>0.853193485225475</v>
      </c>
      <c r="N72" s="6">
        <v>8.4028631281461408E-9</v>
      </c>
    </row>
    <row r="73" spans="1:14" x14ac:dyDescent="0.15">
      <c r="A73" s="2" t="s">
        <v>128</v>
      </c>
      <c r="B73" s="4" t="s">
        <v>85</v>
      </c>
      <c r="C73" s="52">
        <v>0.91176885130373497</v>
      </c>
      <c r="D73" s="52">
        <v>0.80341759638469101</v>
      </c>
      <c r="E73" s="52">
        <v>0.95676744843175998</v>
      </c>
      <c r="F73" s="53">
        <v>7.8355260727214299E-18</v>
      </c>
      <c r="G73" s="52">
        <v>0.86046511627906996</v>
      </c>
      <c r="H73" s="52">
        <v>0.74126121036649995</v>
      </c>
      <c r="I73" s="52">
        <v>0.93103935561365103</v>
      </c>
      <c r="J73" s="54">
        <v>7.0793035696778305E-14</v>
      </c>
      <c r="K73" s="5">
        <v>0.253545093590471</v>
      </c>
      <c r="L73" s="5">
        <v>-0.114197530864198</v>
      </c>
      <c r="M73" s="5">
        <v>0.54294528332521497</v>
      </c>
      <c r="N73" s="6">
        <v>0.10519580722178901</v>
      </c>
    </row>
    <row r="74" spans="1:14" x14ac:dyDescent="0.15">
      <c r="A74" s="2" t="s">
        <v>134</v>
      </c>
      <c r="B74" s="4" t="s">
        <v>55</v>
      </c>
      <c r="C74" s="52">
        <v>0.87441860465116295</v>
      </c>
      <c r="D74" s="52">
        <v>0.73965249329001304</v>
      </c>
      <c r="E74" s="52">
        <v>0.93134138588684001</v>
      </c>
      <c r="F74" s="53">
        <v>8.9258805786266307E-15</v>
      </c>
      <c r="G74" s="52">
        <v>-0.60868347338935602</v>
      </c>
      <c r="H74" s="52">
        <v>-0.85750421585160197</v>
      </c>
      <c r="I74" s="52">
        <v>-0.27458958888732998</v>
      </c>
      <c r="J74" s="54">
        <v>1.04566925912949E-4</v>
      </c>
      <c r="K74" s="5">
        <v>0.68342960746408499</v>
      </c>
      <c r="L74" s="5">
        <v>0.48660511578628701</v>
      </c>
      <c r="M74" s="5">
        <v>0.80305782621858901</v>
      </c>
      <c r="N74" s="6">
        <v>4.4052456375213599E-7</v>
      </c>
    </row>
    <row r="75" spans="1:14" x14ac:dyDescent="0.15">
      <c r="A75" s="2" t="s">
        <v>157</v>
      </c>
      <c r="B75" s="4" t="s">
        <v>102</v>
      </c>
      <c r="C75" s="52">
        <v>0.70317124735729397</v>
      </c>
      <c r="D75" s="52">
        <v>0.47870913071110799</v>
      </c>
      <c r="E75" s="52">
        <v>0.84802088478092097</v>
      </c>
      <c r="F75" s="53">
        <v>1.02360522970088E-7</v>
      </c>
      <c r="G75" s="52">
        <v>0.64284707540521502</v>
      </c>
      <c r="H75" s="52">
        <v>0.402445056886439</v>
      </c>
      <c r="I75" s="52">
        <v>0.80422048133248603</v>
      </c>
      <c r="J75" s="54">
        <v>2.5352971456206302E-6</v>
      </c>
      <c r="K75" s="5">
        <v>-0.11688311688311701</v>
      </c>
      <c r="L75" s="5">
        <v>-0.42142263209615199</v>
      </c>
      <c r="M75" s="5">
        <v>0.22360060514372199</v>
      </c>
      <c r="N75" s="6">
        <v>0.45540600710909801</v>
      </c>
    </row>
    <row r="76" spans="1:14" x14ac:dyDescent="0.15">
      <c r="A76" s="2" t="s">
        <v>123</v>
      </c>
      <c r="B76" s="4" t="s">
        <v>42</v>
      </c>
      <c r="C76" s="52">
        <v>0.942635658914729</v>
      </c>
      <c r="D76" s="52">
        <v>0.87913018921208697</v>
      </c>
      <c r="E76" s="52">
        <v>0.96470172961524903</v>
      </c>
      <c r="F76" s="53">
        <v>1.25851318682427E-21</v>
      </c>
      <c r="G76" s="52">
        <v>0.63629343629343604</v>
      </c>
      <c r="H76" s="52">
        <v>0.37931923671995899</v>
      </c>
      <c r="I76" s="52">
        <v>0.80036157024793397</v>
      </c>
      <c r="J76" s="54">
        <v>3.0302403807055301E-5</v>
      </c>
      <c r="K76" s="5">
        <v>0.74871639987919103</v>
      </c>
      <c r="L76" s="5">
        <v>0.55229524313695799</v>
      </c>
      <c r="M76" s="5">
        <v>0.87623874725773498</v>
      </c>
      <c r="N76" s="6">
        <v>7.7641637588596695E-9</v>
      </c>
    </row>
    <row r="77" spans="1:14" x14ac:dyDescent="0.15">
      <c r="A77" s="2" t="s">
        <v>169</v>
      </c>
      <c r="B77" s="4" t="s">
        <v>45</v>
      </c>
      <c r="C77" s="52">
        <v>0.47427766032417201</v>
      </c>
      <c r="D77" s="52">
        <v>0.17491515837104099</v>
      </c>
      <c r="E77" s="52">
        <v>0.68697493822802702</v>
      </c>
      <c r="F77" s="53">
        <v>1.1442607376540199E-3</v>
      </c>
      <c r="G77" s="52">
        <v>0.48498942917547599</v>
      </c>
      <c r="H77" s="52">
        <v>0.214088690855082</v>
      </c>
      <c r="I77" s="52">
        <v>0.69861464517953098</v>
      </c>
      <c r="J77" s="54">
        <v>8.4830548838406305E-4</v>
      </c>
      <c r="K77" s="5">
        <v>0.423639774859287</v>
      </c>
      <c r="L77" s="5">
        <v>5.0333991908928399E-2</v>
      </c>
      <c r="M77" s="5">
        <v>0.67650930976114299</v>
      </c>
      <c r="N77" s="6">
        <v>6.4502880704290699E-3</v>
      </c>
    </row>
    <row r="78" spans="1:14" x14ac:dyDescent="0.15">
      <c r="A78" s="2" t="s">
        <v>142</v>
      </c>
      <c r="B78" s="4" t="s">
        <v>79</v>
      </c>
      <c r="C78" s="52">
        <v>0.75179704016913296</v>
      </c>
      <c r="D78" s="52">
        <v>0.52831389183457</v>
      </c>
      <c r="E78" s="52">
        <v>0.88236125839519297</v>
      </c>
      <c r="F78" s="53">
        <v>4.0591469292260801E-9</v>
      </c>
      <c r="G78" s="52">
        <v>0.53016194331983801</v>
      </c>
      <c r="H78" s="52">
        <v>0.246117933624277</v>
      </c>
      <c r="I78" s="52">
        <v>0.73252156265854895</v>
      </c>
      <c r="J78" s="54">
        <v>5.1780532722587496E-4</v>
      </c>
      <c r="K78" s="5">
        <v>0.85185744488070103</v>
      </c>
      <c r="L78" s="5">
        <v>0.73118279569892497</v>
      </c>
      <c r="M78" s="5">
        <v>0.91566994700984095</v>
      </c>
      <c r="N78" s="6">
        <v>4.4023328522507299E-13</v>
      </c>
    </row>
    <row r="79" spans="1:14" x14ac:dyDescent="0.15">
      <c r="A79" s="2" t="s">
        <v>207</v>
      </c>
      <c r="B79" s="4" t="s">
        <v>38</v>
      </c>
      <c r="C79" s="52">
        <v>-0.13995771670190299</v>
      </c>
      <c r="D79" s="52">
        <v>-0.40408393980074903</v>
      </c>
      <c r="E79" s="52">
        <v>0.12715700141442701</v>
      </c>
      <c r="F79" s="53">
        <v>0.36487281592054799</v>
      </c>
      <c r="G79" s="52">
        <v>-7.3150105708245206E-2</v>
      </c>
      <c r="H79" s="52">
        <v>-0.356769730340251</v>
      </c>
      <c r="I79" s="52">
        <v>0.218551461245235</v>
      </c>
      <c r="J79" s="54">
        <v>0.63700730220454405</v>
      </c>
      <c r="K79" s="5">
        <v>-2.7937179099969799E-2</v>
      </c>
      <c r="L79" s="5">
        <v>-0.38675536740248001</v>
      </c>
      <c r="M79" s="5">
        <v>0.329501625954776</v>
      </c>
      <c r="N79" s="6">
        <v>0.85885438974510997</v>
      </c>
    </row>
    <row r="80" spans="1:14" x14ac:dyDescent="0.15">
      <c r="A80" s="2" t="s">
        <v>126</v>
      </c>
      <c r="B80" s="4" t="s">
        <v>68</v>
      </c>
      <c r="C80" s="52">
        <v>0.90049330514446801</v>
      </c>
      <c r="D80" s="52">
        <v>0.78368067820558096</v>
      </c>
      <c r="E80" s="52">
        <v>0.95608585145439096</v>
      </c>
      <c r="F80" s="53">
        <v>8.7512072399404199E-17</v>
      </c>
      <c r="G80" s="52">
        <v>0.86678551170893803</v>
      </c>
      <c r="H80" s="52">
        <v>0.74695468572356705</v>
      </c>
      <c r="I80" s="52">
        <v>0.92900081234768495</v>
      </c>
      <c r="J80" s="54">
        <v>1.17446754517496E-13</v>
      </c>
      <c r="K80" s="5">
        <v>0.36133603238866402</v>
      </c>
      <c r="L80" s="5">
        <v>6.0722989439480103E-2</v>
      </c>
      <c r="M80" s="5">
        <v>0.62510154346060098</v>
      </c>
      <c r="N80" s="6">
        <v>2.3815515122467899E-2</v>
      </c>
    </row>
    <row r="81" spans="1:14" x14ac:dyDescent="0.15">
      <c r="A81" s="2" t="s">
        <v>172</v>
      </c>
      <c r="B81" s="4" t="s">
        <v>22</v>
      </c>
      <c r="C81" s="52">
        <v>0.34110931087604501</v>
      </c>
      <c r="D81" s="52">
        <v>5.5484963998305797E-2</v>
      </c>
      <c r="E81" s="52">
        <v>0.58162941315922301</v>
      </c>
      <c r="F81" s="53">
        <v>2.3453745783909401E-2</v>
      </c>
      <c r="G81" s="52" t="s">
        <v>121</v>
      </c>
      <c r="H81" s="52" t="s">
        <v>121</v>
      </c>
      <c r="I81" s="52" t="s">
        <v>121</v>
      </c>
      <c r="J81" s="54" t="s">
        <v>121</v>
      </c>
      <c r="K81" s="5">
        <v>0.489547038327526</v>
      </c>
      <c r="L81" s="5">
        <v>0.19167904903417499</v>
      </c>
      <c r="M81" s="5">
        <v>0.73023499606883902</v>
      </c>
      <c r="N81" s="6">
        <v>1.1603578920434099E-3</v>
      </c>
    </row>
    <row r="82" spans="1:14" x14ac:dyDescent="0.15">
      <c r="A82" s="2" t="s">
        <v>149</v>
      </c>
      <c r="B82" s="4" t="s">
        <v>58</v>
      </c>
      <c r="C82" s="52">
        <v>0.78571428571428603</v>
      </c>
      <c r="D82" s="52">
        <v>0.61728208232445503</v>
      </c>
      <c r="E82" s="52">
        <v>0.88540245566166398</v>
      </c>
      <c r="F82" s="53">
        <v>4.35594827681028E-10</v>
      </c>
      <c r="G82" s="52">
        <v>0.71200750469043095</v>
      </c>
      <c r="H82" s="52">
        <v>0.499248120300752</v>
      </c>
      <c r="I82" s="52">
        <v>0.85749200977627404</v>
      </c>
      <c r="J82" s="54">
        <v>2.5795584858485797E-7</v>
      </c>
      <c r="K82" s="5">
        <v>0.59272123225611595</v>
      </c>
      <c r="L82" s="5">
        <v>0.324755922197835</v>
      </c>
      <c r="M82" s="5">
        <v>0.77710570089218201</v>
      </c>
      <c r="N82" s="6">
        <v>2.8161312975516499E-5</v>
      </c>
    </row>
    <row r="83" spans="1:14" x14ac:dyDescent="0.15">
      <c r="A83" s="2" t="s">
        <v>150</v>
      </c>
      <c r="B83" s="4" t="s">
        <v>69</v>
      </c>
      <c r="C83" s="52">
        <v>0.59633544749823797</v>
      </c>
      <c r="D83" s="52">
        <v>0.34902792506185898</v>
      </c>
      <c r="E83" s="52">
        <v>0.76307605315238902</v>
      </c>
      <c r="F83" s="53">
        <v>1.94035680603081E-5</v>
      </c>
      <c r="G83" s="52">
        <v>0.32829960736937502</v>
      </c>
      <c r="H83" s="52">
        <v>7.5631523218877596E-3</v>
      </c>
      <c r="I83" s="52">
        <v>0.62033744420065096</v>
      </c>
      <c r="J83" s="54">
        <v>3.1607778211735903E-2</v>
      </c>
      <c r="K83" s="5">
        <v>0.839587242026266</v>
      </c>
      <c r="L83" s="5">
        <v>0.60492898128115902</v>
      </c>
      <c r="M83" s="5">
        <v>0.95460966192673502</v>
      </c>
      <c r="N83" s="6">
        <v>1.2879950678839599E-11</v>
      </c>
    </row>
    <row r="84" spans="1:14" x14ac:dyDescent="0.15">
      <c r="A84" s="2" t="s">
        <v>212</v>
      </c>
      <c r="B84" s="4" t="s">
        <v>119</v>
      </c>
      <c r="C84" s="55">
        <v>-0.31648338984973801</v>
      </c>
      <c r="D84" s="55">
        <v>-0.57047969937764598</v>
      </c>
      <c r="E84" s="55">
        <v>-4.3779128224184002E-3</v>
      </c>
      <c r="F84" s="56">
        <v>3.6348033452581197E-2</v>
      </c>
      <c r="G84" s="52">
        <v>0.54799154334038103</v>
      </c>
      <c r="H84" s="52">
        <v>0.30369637430207103</v>
      </c>
      <c r="I84" s="52">
        <v>0.73043539623174103</v>
      </c>
      <c r="J84" s="54">
        <v>1.17907196259784E-4</v>
      </c>
      <c r="K84" s="5">
        <v>-0.31076536632614699</v>
      </c>
      <c r="L84" s="5">
        <v>-0.56410047963580201</v>
      </c>
      <c r="M84" s="5">
        <v>-1.05528046107639E-3</v>
      </c>
      <c r="N84" s="6">
        <v>4.51651523446523E-2</v>
      </c>
    </row>
    <row r="85" spans="1:14" x14ac:dyDescent="0.15">
      <c r="A85" s="2" t="s">
        <v>212</v>
      </c>
      <c r="B85" s="4" t="s">
        <v>117</v>
      </c>
      <c r="C85" s="52">
        <v>-0.34919630873819402</v>
      </c>
      <c r="D85" s="52">
        <v>-0.59596120222736504</v>
      </c>
      <c r="E85" s="52">
        <v>-4.4555860801934702E-2</v>
      </c>
      <c r="F85" s="53">
        <v>2.0163552597572101E-2</v>
      </c>
      <c r="G85" s="52">
        <v>0.54122621564481999</v>
      </c>
      <c r="H85" s="52">
        <v>0.282145377558222</v>
      </c>
      <c r="I85" s="52">
        <v>0.737399407030919</v>
      </c>
      <c r="J85" s="54">
        <v>1.4852948126591601E-4</v>
      </c>
      <c r="K85" s="5">
        <v>-0.12252339866626701</v>
      </c>
      <c r="L85" s="5">
        <v>-0.42489027437997001</v>
      </c>
      <c r="M85" s="5">
        <v>0.18172209122692901</v>
      </c>
      <c r="N85" s="6">
        <v>0.43952329131100298</v>
      </c>
    </row>
    <row r="86" spans="1:14" x14ac:dyDescent="0.15">
      <c r="A86" s="2" t="s">
        <v>212</v>
      </c>
      <c r="B86" s="4" t="s">
        <v>118</v>
      </c>
      <c r="C86" s="52">
        <v>-0.33227583345106199</v>
      </c>
      <c r="D86" s="52">
        <v>-0.59187688176328601</v>
      </c>
      <c r="E86" s="52">
        <v>-3.3380383164880102E-2</v>
      </c>
      <c r="F86" s="53">
        <v>2.754904075069E-2</v>
      </c>
      <c r="G86" s="52">
        <v>0.52910500352360801</v>
      </c>
      <c r="H86" s="52">
        <v>0.25575158786168001</v>
      </c>
      <c r="I86" s="52">
        <v>0.72661159358892902</v>
      </c>
      <c r="J86" s="54">
        <v>2.2193284004802199E-4</v>
      </c>
      <c r="K86" s="5">
        <v>-0.23532271807330701</v>
      </c>
      <c r="L86" s="5">
        <v>-0.50365319045299595</v>
      </c>
      <c r="M86" s="5">
        <v>8.1243894496906596E-2</v>
      </c>
      <c r="N86" s="6">
        <v>0.133562909578748</v>
      </c>
    </row>
    <row r="87" spans="1:14" x14ac:dyDescent="0.15">
      <c r="A87" s="2" t="s">
        <v>201</v>
      </c>
      <c r="B87" s="4" t="s">
        <v>120</v>
      </c>
      <c r="C87" s="55">
        <v>-3.9042954321430803E-2</v>
      </c>
      <c r="D87" s="55">
        <v>-0.36631459982584802</v>
      </c>
      <c r="E87" s="55">
        <v>0.283112115221689</v>
      </c>
      <c r="F87" s="56">
        <v>0.80133333814484198</v>
      </c>
      <c r="G87" s="52">
        <v>6.4834390415785797E-3</v>
      </c>
      <c r="H87" s="52">
        <v>-0.28455514005503402</v>
      </c>
      <c r="I87" s="52">
        <v>0.30110107284020299</v>
      </c>
      <c r="J87" s="54">
        <v>0.96668317521800695</v>
      </c>
      <c r="K87" s="5">
        <v>0.163331571861868</v>
      </c>
      <c r="L87" s="5">
        <v>-0.16211300267704001</v>
      </c>
      <c r="M87" s="5">
        <v>0.469483580189195</v>
      </c>
      <c r="N87" s="6">
        <v>0.29531894556328098</v>
      </c>
    </row>
    <row r="88" spans="1:14" x14ac:dyDescent="0.15">
      <c r="A88" s="2" t="s">
        <v>177</v>
      </c>
      <c r="B88" s="4" t="s">
        <v>99</v>
      </c>
      <c r="C88" s="52">
        <v>0.286318332829961</v>
      </c>
      <c r="D88" s="52">
        <v>-6.2916919345057595E-2</v>
      </c>
      <c r="E88" s="52">
        <v>0.57016147373209003</v>
      </c>
      <c r="F88" s="53">
        <v>6.2691848942952696E-2</v>
      </c>
      <c r="G88" s="52">
        <v>-0.118393234672304</v>
      </c>
      <c r="H88" s="52">
        <v>-0.40141143260409301</v>
      </c>
      <c r="I88" s="52">
        <v>0.200508330979949</v>
      </c>
      <c r="J88" s="54">
        <v>0.44402065255915102</v>
      </c>
      <c r="K88" s="5">
        <v>0.13961591443157001</v>
      </c>
      <c r="L88" s="5">
        <v>-0.180975609756098</v>
      </c>
      <c r="M88" s="5">
        <v>0.45106002761757802</v>
      </c>
      <c r="N88" s="6">
        <v>0.37786404991706701</v>
      </c>
    </row>
    <row r="89" spans="1:14" x14ac:dyDescent="0.15">
      <c r="A89" s="2" t="s">
        <v>227</v>
      </c>
      <c r="B89" s="4" t="s">
        <v>27</v>
      </c>
      <c r="C89" s="52" t="s">
        <v>121</v>
      </c>
      <c r="D89" s="52" t="s">
        <v>121</v>
      </c>
      <c r="E89" s="52" t="s">
        <v>121</v>
      </c>
      <c r="F89" s="53" t="s">
        <v>121</v>
      </c>
      <c r="G89" s="52">
        <v>2.9831144465290799E-2</v>
      </c>
      <c r="H89" s="52">
        <v>-0.241762379966108</v>
      </c>
      <c r="I89" s="52">
        <v>0.29510200244429802</v>
      </c>
      <c r="J89" s="54">
        <v>0.85501256345573795</v>
      </c>
      <c r="K89" s="5" t="s">
        <v>121</v>
      </c>
      <c r="L89" s="5" t="s">
        <v>121</v>
      </c>
      <c r="M89" s="5" t="s">
        <v>121</v>
      </c>
      <c r="N89" s="6" t="s">
        <v>121</v>
      </c>
    </row>
    <row r="90" spans="1:14" x14ac:dyDescent="0.15">
      <c r="A90" s="2" t="s">
        <v>195</v>
      </c>
      <c r="B90" s="4" t="s">
        <v>90</v>
      </c>
      <c r="C90" s="52">
        <v>-1.2233339704683301E-2</v>
      </c>
      <c r="D90" s="52">
        <v>-0.29428474058148502</v>
      </c>
      <c r="E90" s="52">
        <v>0.26886238898690901</v>
      </c>
      <c r="F90" s="53">
        <v>0.93794070549719899</v>
      </c>
      <c r="G90" s="52">
        <v>4.3724696356275301E-2</v>
      </c>
      <c r="H90" s="52">
        <v>-0.321631493506493</v>
      </c>
      <c r="I90" s="52">
        <v>0.411669203450025</v>
      </c>
      <c r="J90" s="54">
        <v>0.79154657893360503</v>
      </c>
      <c r="K90" s="5">
        <v>0.949562065841136</v>
      </c>
      <c r="L90" s="5">
        <v>0.88764385221078201</v>
      </c>
      <c r="M90" s="5">
        <v>0.97186081694402404</v>
      </c>
      <c r="N90" s="6">
        <v>2.9141794779026701E-22</v>
      </c>
    </row>
    <row r="91" spans="1:14" x14ac:dyDescent="0.15">
      <c r="A91" s="2" t="s">
        <v>202</v>
      </c>
      <c r="B91" s="4" t="s">
        <v>50</v>
      </c>
      <c r="C91" s="52">
        <v>-0.200523179958186</v>
      </c>
      <c r="D91" s="52">
        <v>-0.48302991344310497</v>
      </c>
      <c r="E91" s="52">
        <v>0.18078303137999199</v>
      </c>
      <c r="F91" s="53">
        <v>0.208724008015127</v>
      </c>
      <c r="G91" s="52" t="s">
        <v>121</v>
      </c>
      <c r="H91" s="52" t="s">
        <v>121</v>
      </c>
      <c r="I91" s="52" t="s">
        <v>121</v>
      </c>
      <c r="J91" s="54" t="s">
        <v>121</v>
      </c>
      <c r="K91" s="5">
        <v>0.83469735029576198</v>
      </c>
      <c r="L91" s="5">
        <v>0.68545173619582001</v>
      </c>
      <c r="M91" s="5">
        <v>0.91721665444471601</v>
      </c>
      <c r="N91" s="6">
        <v>6.4440113382136801E-12</v>
      </c>
    </row>
    <row r="92" spans="1:14" x14ac:dyDescent="0.15">
      <c r="A92" s="2" t="s">
        <v>145</v>
      </c>
      <c r="B92" s="4" t="s">
        <v>34</v>
      </c>
      <c r="C92" s="52">
        <v>0.67202255109231901</v>
      </c>
      <c r="D92" s="52">
        <v>0.425787318175399</v>
      </c>
      <c r="E92" s="52">
        <v>0.82833345097762401</v>
      </c>
      <c r="F92" s="53">
        <v>5.8866807720135699E-7</v>
      </c>
      <c r="G92" s="52">
        <v>0.67944250871080103</v>
      </c>
      <c r="H92" s="52">
        <v>0.458260565840028</v>
      </c>
      <c r="I92" s="52">
        <v>0.81396160558464203</v>
      </c>
      <c r="J92" s="54">
        <v>1.0369173499968601E-6</v>
      </c>
      <c r="K92" s="5">
        <v>0.40636901385625201</v>
      </c>
      <c r="L92" s="5">
        <v>8.8959298074579599E-2</v>
      </c>
      <c r="M92" s="5">
        <v>0.64823386114494497</v>
      </c>
      <c r="N92" s="6">
        <v>7.5756928917239796E-3</v>
      </c>
    </row>
    <row r="93" spans="1:14" x14ac:dyDescent="0.15">
      <c r="A93" s="2" t="s">
        <v>124</v>
      </c>
      <c r="B93" s="4" t="s">
        <v>104</v>
      </c>
      <c r="C93" s="52">
        <v>0.95225342742089003</v>
      </c>
      <c r="D93" s="52">
        <v>0.89927369409850999</v>
      </c>
      <c r="E93" s="52">
        <v>0.97249002426710096</v>
      </c>
      <c r="F93" s="53">
        <v>2.9309963414656102E-23</v>
      </c>
      <c r="G93" s="52">
        <v>0.54493927125506103</v>
      </c>
      <c r="H93" s="52">
        <v>0.213191273465246</v>
      </c>
      <c r="I93" s="52">
        <v>0.77242220866381905</v>
      </c>
      <c r="J93" s="54">
        <v>3.3446814538641502E-4</v>
      </c>
      <c r="K93" s="5">
        <v>0.86435459038975804</v>
      </c>
      <c r="L93" s="5">
        <v>0.73590118641313196</v>
      </c>
      <c r="M93" s="5">
        <v>0.92802599512591399</v>
      </c>
      <c r="N93" s="6">
        <v>1.6471785445189701E-13</v>
      </c>
    </row>
    <row r="94" spans="1:14" x14ac:dyDescent="0.15">
      <c r="A94" s="2" t="s">
        <v>137</v>
      </c>
      <c r="B94" s="4" t="s">
        <v>19</v>
      </c>
      <c r="C94" s="52">
        <v>0.83312191684284698</v>
      </c>
      <c r="D94" s="52">
        <v>0.68629111958209799</v>
      </c>
      <c r="E94" s="52">
        <v>0.90841636633453504</v>
      </c>
      <c r="F94" s="53">
        <v>2.2917880162864899E-12</v>
      </c>
      <c r="G94" s="52">
        <v>0.27441860465116302</v>
      </c>
      <c r="H94" s="52">
        <v>-1.4969637056912901E-2</v>
      </c>
      <c r="I94" s="52">
        <v>0.52496645243308104</v>
      </c>
      <c r="J94" s="54">
        <v>7.1440599990630599E-2</v>
      </c>
      <c r="K94" s="5">
        <v>0.39773519163763099</v>
      </c>
      <c r="L94" s="5">
        <v>7.1534631845575999E-2</v>
      </c>
      <c r="M94" s="5">
        <v>0.67088386702730995</v>
      </c>
      <c r="N94" s="6">
        <v>1.00180737262235E-2</v>
      </c>
    </row>
    <row r="95" spans="1:14" x14ac:dyDescent="0.15">
      <c r="A95" s="2" t="s">
        <v>196</v>
      </c>
      <c r="B95" s="4" t="s">
        <v>56</v>
      </c>
      <c r="C95" s="52">
        <v>-2.3259912255388801E-2</v>
      </c>
      <c r="D95" s="52">
        <v>-0.349676552942148</v>
      </c>
      <c r="E95" s="52">
        <v>0.26546482856132902</v>
      </c>
      <c r="F95" s="53">
        <v>0.88086934812197504</v>
      </c>
      <c r="G95" s="52">
        <v>0.70452961672473902</v>
      </c>
      <c r="H95" s="52">
        <v>0.46822625698324</v>
      </c>
      <c r="I95" s="52">
        <v>0.85247905027933002</v>
      </c>
      <c r="J95" s="54">
        <v>2.7343593146725498E-7</v>
      </c>
      <c r="K95" s="5">
        <v>5.3723361153877297E-2</v>
      </c>
      <c r="L95" s="5">
        <v>-0.23838908736602801</v>
      </c>
      <c r="M95" s="5">
        <v>0.34443000974342303</v>
      </c>
      <c r="N95" s="6">
        <v>0.73543542441792797</v>
      </c>
    </row>
    <row r="96" spans="1:14" x14ac:dyDescent="0.15">
      <c r="A96" s="2" t="s">
        <v>185</v>
      </c>
      <c r="B96" s="4" t="s">
        <v>25</v>
      </c>
      <c r="C96" s="52" t="s">
        <v>121</v>
      </c>
      <c r="D96" s="52" t="s">
        <v>121</v>
      </c>
      <c r="E96" s="52" t="s">
        <v>121</v>
      </c>
      <c r="F96" s="53" t="s">
        <v>121</v>
      </c>
      <c r="G96" s="52">
        <v>0.16828752642706099</v>
      </c>
      <c r="H96" s="52">
        <v>-0.12803500846979099</v>
      </c>
      <c r="I96" s="52">
        <v>0.42992370726193802</v>
      </c>
      <c r="J96" s="54">
        <v>0.27484730699091697</v>
      </c>
      <c r="K96" s="5">
        <v>0.89417389190503205</v>
      </c>
      <c r="L96" s="5">
        <v>0.77880633373934205</v>
      </c>
      <c r="M96" s="5">
        <v>0.94883872015591997</v>
      </c>
      <c r="N96" s="6">
        <v>1.52922245947064E-15</v>
      </c>
    </row>
    <row r="97" spans="1:14" x14ac:dyDescent="0.15">
      <c r="A97" s="2" t="s">
        <v>185</v>
      </c>
      <c r="B97" s="4" t="s">
        <v>25</v>
      </c>
      <c r="C97" s="52">
        <v>8.1416867766557405E-2</v>
      </c>
      <c r="D97" s="52">
        <v>-0.16797364795178901</v>
      </c>
      <c r="E97" s="52">
        <v>0.33667564099755298</v>
      </c>
      <c r="F97" s="53">
        <v>0.60374884921840999</v>
      </c>
      <c r="G97" s="52">
        <v>0.16828752642706099</v>
      </c>
      <c r="H97" s="52">
        <v>-0.12803500846979099</v>
      </c>
      <c r="I97" s="52">
        <v>0.42992370726193802</v>
      </c>
      <c r="J97" s="54">
        <v>0.27484730699091697</v>
      </c>
      <c r="K97" s="5">
        <v>0.89417389190503205</v>
      </c>
      <c r="L97" s="5">
        <v>0.77880633373934205</v>
      </c>
      <c r="M97" s="5">
        <v>0.94883872015591997</v>
      </c>
      <c r="N97" s="6">
        <v>1.52922245947064E-15</v>
      </c>
    </row>
    <row r="98" spans="1:14" x14ac:dyDescent="0.15">
      <c r="A98" s="2" t="s">
        <v>183</v>
      </c>
      <c r="B98" s="4" t="s">
        <v>23</v>
      </c>
      <c r="C98" s="52">
        <v>0.110359408033827</v>
      </c>
      <c r="D98" s="52">
        <v>-0.21869924440364399</v>
      </c>
      <c r="E98" s="52">
        <v>0.41376873056262398</v>
      </c>
      <c r="F98" s="53">
        <v>0.47575289248771502</v>
      </c>
      <c r="G98" s="52">
        <v>0.81606765327695596</v>
      </c>
      <c r="H98" s="52">
        <v>0.64704221375123505</v>
      </c>
      <c r="I98" s="52">
        <v>0.91112365098398795</v>
      </c>
      <c r="J98" s="54">
        <v>1.4817463242976401E-11</v>
      </c>
      <c r="K98" s="5">
        <v>0.36984352773826501</v>
      </c>
      <c r="L98" s="5">
        <v>1.5585960737656199E-2</v>
      </c>
      <c r="M98" s="5">
        <v>0.66813579511613996</v>
      </c>
      <c r="N98" s="6">
        <v>2.42584463151207E-2</v>
      </c>
    </row>
    <row r="99" spans="1:14" x14ac:dyDescent="0.15">
      <c r="A99" s="2" t="s">
        <v>217</v>
      </c>
      <c r="B99" s="4" t="s">
        <v>14</v>
      </c>
      <c r="C99" s="52">
        <v>-0.426098942814435</v>
      </c>
      <c r="D99" s="52">
        <v>-0.65427565922134601</v>
      </c>
      <c r="E99" s="52">
        <v>-0.13677447233885101</v>
      </c>
      <c r="F99" s="53">
        <v>3.9275075192497701E-3</v>
      </c>
      <c r="G99" s="52" t="s">
        <v>121</v>
      </c>
      <c r="H99" s="52" t="s">
        <v>121</v>
      </c>
      <c r="I99" s="52" t="s">
        <v>121</v>
      </c>
      <c r="J99" s="54" t="s">
        <v>121</v>
      </c>
      <c r="K99" s="5">
        <v>4.3817239468367498E-2</v>
      </c>
      <c r="L99" s="5">
        <v>-0.25220581811828402</v>
      </c>
      <c r="M99" s="5">
        <v>0.35306960090821798</v>
      </c>
      <c r="N99" s="6">
        <v>0.78560571627956599</v>
      </c>
    </row>
    <row r="100" spans="1:14" x14ac:dyDescent="0.15">
      <c r="A100" s="2" t="s">
        <v>125</v>
      </c>
      <c r="B100" s="4" t="s">
        <v>70</v>
      </c>
      <c r="C100" s="52">
        <v>0.92811839323467205</v>
      </c>
      <c r="D100" s="52">
        <v>0.84570863918689998</v>
      </c>
      <c r="E100" s="52">
        <v>0.96204049954138104</v>
      </c>
      <c r="F100" s="53">
        <v>1.24547092077299E-19</v>
      </c>
      <c r="G100" s="52">
        <v>0.41367159971811102</v>
      </c>
      <c r="H100" s="52">
        <v>7.9734688117414604E-2</v>
      </c>
      <c r="I100" s="52">
        <v>0.69461120135602805</v>
      </c>
      <c r="J100" s="54">
        <v>5.2508378519292003E-3</v>
      </c>
      <c r="K100" s="5">
        <v>0.31680161943319801</v>
      </c>
      <c r="L100" s="5">
        <v>-1.45074566298062E-2</v>
      </c>
      <c r="M100" s="5">
        <v>0.58011386742578297</v>
      </c>
      <c r="N100" s="6">
        <v>4.9414322416165501E-2</v>
      </c>
    </row>
    <row r="101" spans="1:14" x14ac:dyDescent="0.15">
      <c r="A101" s="2" t="s">
        <v>201</v>
      </c>
      <c r="B101" s="4" t="s">
        <v>24</v>
      </c>
      <c r="C101" s="52">
        <v>-0.13115331767541999</v>
      </c>
      <c r="D101" s="52">
        <v>-0.394337357904399</v>
      </c>
      <c r="E101" s="52">
        <v>0.14501147810562201</v>
      </c>
      <c r="F101" s="53">
        <v>0.39610286381147802</v>
      </c>
      <c r="G101" s="52">
        <v>-8.3298097251585601E-2</v>
      </c>
      <c r="H101" s="52">
        <v>-0.37292329445033601</v>
      </c>
      <c r="I101" s="52">
        <v>0.24149611856033901</v>
      </c>
      <c r="J101" s="54">
        <v>0.59087658694578304</v>
      </c>
      <c r="K101" s="5">
        <v>5.1649928411242503E-2</v>
      </c>
      <c r="L101" s="5">
        <v>-0.25035960330078</v>
      </c>
      <c r="M101" s="5">
        <v>0.35116411356515298</v>
      </c>
      <c r="N101" s="6">
        <v>0.742208108673302</v>
      </c>
    </row>
    <row r="102" spans="1:14" x14ac:dyDescent="0.15">
      <c r="A102" s="2" t="s">
        <v>159</v>
      </c>
      <c r="B102" s="4" t="s">
        <v>84</v>
      </c>
      <c r="C102" s="52">
        <v>0.62321578519764798</v>
      </c>
      <c r="D102" s="52">
        <v>0.39930292927031502</v>
      </c>
      <c r="E102" s="52">
        <v>0.76949298706717795</v>
      </c>
      <c r="F102" s="53">
        <v>8.0568364896673893E-6</v>
      </c>
      <c r="G102" s="52">
        <v>0.493506493506494</v>
      </c>
      <c r="H102" s="52">
        <v>0.219087952809499</v>
      </c>
      <c r="I102" s="52">
        <v>0.69222617515706597</v>
      </c>
      <c r="J102" s="54">
        <v>7.7159545349011701E-4</v>
      </c>
      <c r="K102" s="5">
        <v>0.53536990519406902</v>
      </c>
      <c r="L102" s="5">
        <v>0.243765737957924</v>
      </c>
      <c r="M102" s="5">
        <v>0.76816300024352602</v>
      </c>
      <c r="N102" s="6">
        <v>2.58886599871745E-4</v>
      </c>
    </row>
    <row r="103" spans="1:14" x14ac:dyDescent="0.15">
      <c r="A103" s="2" t="s">
        <v>146</v>
      </c>
      <c r="B103" s="4" t="s">
        <v>2</v>
      </c>
      <c r="C103" s="52">
        <v>0.74644115574348102</v>
      </c>
      <c r="D103" s="52">
        <v>0.52204012432890601</v>
      </c>
      <c r="E103" s="52">
        <v>0.87900607087392302</v>
      </c>
      <c r="F103" s="53">
        <v>5.9991369563298196E-9</v>
      </c>
      <c r="G103" s="52">
        <v>0.49610389610389599</v>
      </c>
      <c r="H103" s="52">
        <v>9.8757357750163505E-2</v>
      </c>
      <c r="I103" s="52">
        <v>0.78403141361256501</v>
      </c>
      <c r="J103" s="54">
        <v>2.2176831557459999E-2</v>
      </c>
      <c r="K103" s="5">
        <v>0.91754756871035903</v>
      </c>
      <c r="L103" s="5">
        <v>0.80924986753463002</v>
      </c>
      <c r="M103" s="5">
        <v>0.95957913859662403</v>
      </c>
      <c r="N103" s="6">
        <v>5.0916813715069402E-18</v>
      </c>
    </row>
    <row r="104" spans="1:14" x14ac:dyDescent="0.15">
      <c r="A104" s="2" t="s">
        <v>191</v>
      </c>
      <c r="B104" s="4" t="s">
        <v>95</v>
      </c>
      <c r="C104" s="52">
        <v>3.8408682500324497E-2</v>
      </c>
      <c r="D104" s="52">
        <v>-0.261173486053976</v>
      </c>
      <c r="E104" s="52">
        <v>0.30878557713014698</v>
      </c>
      <c r="F104" s="53">
        <v>0.80449721153846598</v>
      </c>
      <c r="G104" s="52">
        <v>0.34705453366826</v>
      </c>
      <c r="H104" s="52">
        <v>3.9840637450199202E-3</v>
      </c>
      <c r="I104" s="52">
        <v>0.627135187896535</v>
      </c>
      <c r="J104" s="54">
        <v>2.4335343778542001E-2</v>
      </c>
      <c r="K104" s="5">
        <v>-2.3693379790940799E-2</v>
      </c>
      <c r="L104" s="5">
        <v>-0.332751091703057</v>
      </c>
      <c r="M104" s="5">
        <v>0.27271140588184001</v>
      </c>
      <c r="N104" s="6">
        <v>0.88310010377607295</v>
      </c>
    </row>
    <row r="105" spans="1:14" x14ac:dyDescent="0.15">
      <c r="A105" s="2" t="s">
        <v>158</v>
      </c>
      <c r="B105" s="4" t="s">
        <v>30</v>
      </c>
      <c r="C105" s="52">
        <v>0.58670291128007301</v>
      </c>
      <c r="D105" s="52">
        <v>0.31471466951370197</v>
      </c>
      <c r="E105" s="52">
        <v>0.77051167593368597</v>
      </c>
      <c r="F105" s="53">
        <v>3.5520564148763802E-5</v>
      </c>
      <c r="G105" s="52" t="s">
        <v>121</v>
      </c>
      <c r="H105" s="52" t="s">
        <v>121</v>
      </c>
      <c r="I105" s="52" t="s">
        <v>121</v>
      </c>
      <c r="J105" s="54" t="s">
        <v>121</v>
      </c>
      <c r="K105" s="5">
        <v>0.80383569918453601</v>
      </c>
      <c r="L105" s="5">
        <v>0.64729034211323</v>
      </c>
      <c r="M105" s="5">
        <v>0.89719909159727496</v>
      </c>
      <c r="N105" s="6">
        <v>8.5724993576067005E-11</v>
      </c>
    </row>
    <row r="106" spans="1:14" x14ac:dyDescent="0.15">
      <c r="A106" s="2" t="s">
        <v>136</v>
      </c>
      <c r="B106" s="4" t="s">
        <v>96</v>
      </c>
      <c r="C106" s="52">
        <v>0.86821705426356599</v>
      </c>
      <c r="D106" s="52">
        <v>0.756441934345217</v>
      </c>
      <c r="E106" s="52">
        <v>0.91837311114249398</v>
      </c>
      <c r="F106" s="53">
        <v>2.30648599022355E-14</v>
      </c>
      <c r="G106" s="52">
        <v>0.76081747709654701</v>
      </c>
      <c r="H106" s="52">
        <v>0.601866251944013</v>
      </c>
      <c r="I106" s="52">
        <v>0.84897381457890997</v>
      </c>
      <c r="J106" s="54">
        <v>2.05518301570293E-9</v>
      </c>
      <c r="K106" s="5">
        <v>0.93695810712259897</v>
      </c>
      <c r="L106" s="5">
        <v>0.863721270202225</v>
      </c>
      <c r="M106" s="5">
        <v>0.96668021129622095</v>
      </c>
      <c r="N106" s="6">
        <v>7.2449951281022801E-20</v>
      </c>
    </row>
    <row r="107" spans="1:14" x14ac:dyDescent="0.15">
      <c r="A107" s="2" t="s">
        <v>162</v>
      </c>
      <c r="B107" s="4" t="s">
        <v>43</v>
      </c>
      <c r="C107" s="52">
        <v>0.63554036474848896</v>
      </c>
      <c r="D107" s="52">
        <v>0.43692373156669101</v>
      </c>
      <c r="E107" s="52">
        <v>0.77308072953485096</v>
      </c>
      <c r="F107" s="53">
        <v>3.5690985782841401E-6</v>
      </c>
      <c r="G107" s="52" t="s">
        <v>121</v>
      </c>
      <c r="H107" s="52" t="s">
        <v>121</v>
      </c>
      <c r="I107" s="52" t="s">
        <v>121</v>
      </c>
      <c r="J107" s="54" t="s">
        <v>121</v>
      </c>
      <c r="K107" s="5">
        <v>-1.0777084515031199E-2</v>
      </c>
      <c r="L107" s="5">
        <v>-0.34247687063788301</v>
      </c>
      <c r="M107" s="5">
        <v>0.31157125456759999</v>
      </c>
      <c r="N107" s="6">
        <v>0.94599451027208104</v>
      </c>
    </row>
    <row r="108" spans="1:14" x14ac:dyDescent="0.15">
      <c r="A108" s="2" t="s">
        <v>176</v>
      </c>
      <c r="B108" s="4" t="s">
        <v>105</v>
      </c>
      <c r="C108" s="52">
        <v>0.34756871035940801</v>
      </c>
      <c r="D108" s="52">
        <v>4.5903954802259901E-2</v>
      </c>
      <c r="E108" s="52">
        <v>0.61641127039050903</v>
      </c>
      <c r="F108" s="53">
        <v>2.07925563762184E-2</v>
      </c>
      <c r="G108" s="52">
        <v>0.58131816026552896</v>
      </c>
      <c r="H108" s="52">
        <v>0.30292230933713499</v>
      </c>
      <c r="I108" s="52">
        <v>0.78169685414680701</v>
      </c>
      <c r="J108" s="54">
        <v>1.6126866620566499E-4</v>
      </c>
      <c r="K108" s="5">
        <v>0.45152521896707898</v>
      </c>
      <c r="L108" s="5">
        <v>0.16032382537640899</v>
      </c>
      <c r="M108" s="5">
        <v>0.66835999696716997</v>
      </c>
      <c r="N108" s="6">
        <v>2.37195130030544E-3</v>
      </c>
    </row>
    <row r="109" spans="1:14" x14ac:dyDescent="0.15">
      <c r="A109" s="2" t="s">
        <v>153</v>
      </c>
      <c r="B109" s="4" t="s">
        <v>35</v>
      </c>
      <c r="C109" s="52">
        <v>0.73502466525722299</v>
      </c>
      <c r="D109" s="52">
        <v>0.53440124197304395</v>
      </c>
      <c r="E109" s="52">
        <v>0.85420639966094503</v>
      </c>
      <c r="F109" s="53">
        <v>1.3369577203178599E-8</v>
      </c>
      <c r="G109" s="52">
        <v>0.67530364372469598</v>
      </c>
      <c r="H109" s="52">
        <v>0.41720911310008102</v>
      </c>
      <c r="I109" s="52">
        <v>0.843984581050923</v>
      </c>
      <c r="J109" s="54">
        <v>2.4045414657030801E-6</v>
      </c>
      <c r="K109" s="5">
        <v>0.51449713077620096</v>
      </c>
      <c r="L109" s="5">
        <v>0.23101361573373699</v>
      </c>
      <c r="M109" s="5">
        <v>0.68939680617573595</v>
      </c>
      <c r="N109" s="6">
        <v>4.1618516473105401E-4</v>
      </c>
    </row>
    <row r="110" spans="1:14" x14ac:dyDescent="0.15">
      <c r="A110" s="2" t="s">
        <v>141</v>
      </c>
      <c r="B110" s="4" t="s">
        <v>28</v>
      </c>
      <c r="C110" s="52">
        <v>0.85229034531360104</v>
      </c>
      <c r="D110" s="52">
        <v>0.74071458833498105</v>
      </c>
      <c r="E110" s="52">
        <v>0.90190543401552603</v>
      </c>
      <c r="F110" s="53">
        <v>2.1526569841961701E-13</v>
      </c>
      <c r="G110" s="52">
        <v>0.48021745696164297</v>
      </c>
      <c r="H110" s="52">
        <v>0.190987448964162</v>
      </c>
      <c r="I110" s="52">
        <v>0.70336738554672695</v>
      </c>
      <c r="J110" s="54">
        <v>1.1181200679335199E-3</v>
      </c>
      <c r="K110" s="5">
        <v>0.40361396969451402</v>
      </c>
      <c r="L110" s="5">
        <v>0.116362159967519</v>
      </c>
      <c r="M110" s="5">
        <v>0.63910995614747401</v>
      </c>
      <c r="N110" s="6">
        <v>8.0350632308547696E-3</v>
      </c>
    </row>
    <row r="111" spans="1:14" x14ac:dyDescent="0.15">
      <c r="A111" s="2" t="s">
        <v>133</v>
      </c>
      <c r="B111" s="4" t="s">
        <v>100</v>
      </c>
      <c r="C111" s="52">
        <v>0.883439041578576</v>
      </c>
      <c r="D111" s="52">
        <v>0.78217262325187198</v>
      </c>
      <c r="E111" s="52">
        <v>0.93265565438373599</v>
      </c>
      <c r="F111" s="53">
        <v>2.04369802126738E-15</v>
      </c>
      <c r="G111" s="52">
        <v>0.78802366096750698</v>
      </c>
      <c r="H111" s="52">
        <v>0.59591041869522898</v>
      </c>
      <c r="I111" s="52">
        <v>0.89208516170973495</v>
      </c>
      <c r="J111" s="54">
        <v>5.8716793137263295E-10</v>
      </c>
      <c r="K111" s="5">
        <v>0.13582995951417001</v>
      </c>
      <c r="L111" s="5">
        <v>-0.20081177067478401</v>
      </c>
      <c r="M111" s="5">
        <v>0.451629276215613</v>
      </c>
      <c r="N111" s="6">
        <v>0.40966084998328101</v>
      </c>
    </row>
    <row r="112" spans="1:14" x14ac:dyDescent="0.15">
      <c r="A112" s="57" t="s">
        <v>152</v>
      </c>
      <c r="B112" s="58" t="s">
        <v>86</v>
      </c>
      <c r="C112" s="52">
        <v>0.71937984496123997</v>
      </c>
      <c r="D112" s="52">
        <v>0.47824244136761801</v>
      </c>
      <c r="E112" s="52">
        <v>0.86682671938991696</v>
      </c>
      <c r="F112" s="53">
        <v>3.7609497757418098E-8</v>
      </c>
      <c r="G112" s="52" t="s">
        <v>121</v>
      </c>
      <c r="H112" s="52" t="s">
        <v>121</v>
      </c>
      <c r="I112" s="52" t="s">
        <v>121</v>
      </c>
      <c r="J112" s="54" t="s">
        <v>121</v>
      </c>
      <c r="K112" s="52">
        <v>0.21609785563273901</v>
      </c>
      <c r="L112" s="52">
        <v>-0.134717381421428</v>
      </c>
      <c r="M112" s="52">
        <v>0.49409627611262502</v>
      </c>
      <c r="N112" s="53">
        <v>0.16398290092023299</v>
      </c>
    </row>
    <row r="113" spans="1:14" x14ac:dyDescent="0.15">
      <c r="A113" s="59" t="s">
        <v>173</v>
      </c>
      <c r="B113" s="60" t="s">
        <v>16</v>
      </c>
      <c r="C113" s="61">
        <v>0.46863988724453798</v>
      </c>
      <c r="D113" s="61">
        <v>0.12378126324713901</v>
      </c>
      <c r="E113" s="61">
        <v>0.674602613917344</v>
      </c>
      <c r="F113" s="62">
        <v>1.33433285071189E-3</v>
      </c>
      <c r="G113" s="61" t="s">
        <v>121</v>
      </c>
      <c r="H113" s="61" t="s">
        <v>121</v>
      </c>
      <c r="I113" s="61" t="s">
        <v>121</v>
      </c>
      <c r="J113" s="63" t="s">
        <v>121</v>
      </c>
      <c r="K113" s="61">
        <v>0.57641196013288998</v>
      </c>
      <c r="L113" s="61">
        <v>0.26957705984716701</v>
      </c>
      <c r="M113" s="61">
        <v>0.77038269550748795</v>
      </c>
      <c r="N113" s="62">
        <v>5.2278293386755601E-5</v>
      </c>
    </row>
  </sheetData>
  <sortState xmlns:xlrd2="http://schemas.microsoft.com/office/spreadsheetml/2017/richdata2" ref="B5:N113">
    <sortCondition ref="B5:B113"/>
  </sortState>
  <mergeCells count="6">
    <mergeCell ref="A1:N1"/>
    <mergeCell ref="C3:F3"/>
    <mergeCell ref="G3:J3"/>
    <mergeCell ref="C2:J2"/>
    <mergeCell ref="K3:N3"/>
    <mergeCell ref="K2:N2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8408-E840-DC43-8E95-7AB5B2BCDF75}">
  <dimension ref="A1:AG121"/>
  <sheetViews>
    <sheetView zoomScale="130" zoomScaleNormal="130" workbookViewId="0">
      <selection activeCell="A2" sqref="A2"/>
    </sheetView>
  </sheetViews>
  <sheetFormatPr baseColWidth="10" defaultColWidth="10.83203125" defaultRowHeight="13" x14ac:dyDescent="0.2"/>
  <cols>
    <col min="1" max="1" width="11" style="9" bestFit="1" customWidth="1"/>
    <col min="2" max="2" width="9.6640625" style="7" bestFit="1" customWidth="1"/>
    <col min="3" max="4" width="9.6640625" style="7" customWidth="1"/>
    <col min="5" max="5" width="8.5" style="8" bestFit="1" customWidth="1"/>
    <col min="6" max="6" width="9.6640625" style="7" bestFit="1" customWidth="1"/>
    <col min="7" max="8" width="9.6640625" style="7" customWidth="1"/>
    <col min="9" max="9" width="10.6640625" style="8" customWidth="1"/>
    <col min="10" max="10" width="9.6640625" style="7" bestFit="1" customWidth="1"/>
    <col min="11" max="12" width="9.6640625" style="7" customWidth="1"/>
    <col min="13" max="13" width="8.5" style="8" bestFit="1" customWidth="1"/>
    <col min="14" max="14" width="9.6640625" style="7" bestFit="1" customWidth="1"/>
    <col min="15" max="16" width="9.6640625" style="7" customWidth="1"/>
    <col min="17" max="17" width="12.1640625" style="8" customWidth="1"/>
    <col min="18" max="18" width="9.6640625" style="7" bestFit="1" customWidth="1"/>
    <col min="19" max="20" width="9.6640625" style="7" customWidth="1"/>
    <col min="21" max="21" width="9" style="8" bestFit="1" customWidth="1"/>
    <col min="22" max="22" width="9.6640625" style="7" bestFit="1" customWidth="1"/>
    <col min="23" max="24" width="9.6640625" style="7" customWidth="1"/>
    <col min="25" max="25" width="11.6640625" style="8" customWidth="1"/>
    <col min="26" max="26" width="9.6640625" style="7" bestFit="1" customWidth="1"/>
    <col min="27" max="28" width="9.6640625" style="7" customWidth="1"/>
    <col min="29" max="29" width="8.5" style="8" bestFit="1" customWidth="1"/>
    <col min="30" max="32" width="9.6640625" style="7" customWidth="1"/>
    <col min="33" max="33" width="12" style="8" customWidth="1"/>
    <col min="34" max="34" width="12" style="9" bestFit="1" customWidth="1"/>
    <col min="35" max="35" width="12.6640625" style="9" bestFit="1" customWidth="1"/>
    <col min="36" max="36" width="8.33203125" style="9" bestFit="1" customWidth="1"/>
    <col min="37" max="37" width="12.6640625" style="9" bestFit="1" customWidth="1"/>
    <col min="38" max="38" width="12" style="9" bestFit="1" customWidth="1"/>
    <col min="39" max="16384" width="10.83203125" style="9"/>
  </cols>
  <sheetData>
    <row r="1" spans="1:33" x14ac:dyDescent="0.15">
      <c r="A1" s="1" t="s">
        <v>372</v>
      </c>
    </row>
    <row r="2" spans="1:33" x14ac:dyDescent="0.2">
      <c r="A2" s="10" t="s">
        <v>236</v>
      </c>
      <c r="B2" s="23" t="s">
        <v>239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25" t="s">
        <v>231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4"/>
    </row>
    <row r="3" spans="1:33" x14ac:dyDescent="0.2">
      <c r="A3" s="12" t="s">
        <v>234</v>
      </c>
      <c r="B3" s="27" t="s">
        <v>109</v>
      </c>
      <c r="C3" s="27"/>
      <c r="D3" s="27"/>
      <c r="E3" s="27"/>
      <c r="F3" s="27"/>
      <c r="G3" s="27"/>
      <c r="H3" s="27"/>
      <c r="I3" s="27"/>
      <c r="J3" s="27" t="s">
        <v>116</v>
      </c>
      <c r="K3" s="27"/>
      <c r="L3" s="27"/>
      <c r="M3" s="27"/>
      <c r="N3" s="27"/>
      <c r="O3" s="27"/>
      <c r="P3" s="27"/>
      <c r="Q3" s="28"/>
      <c r="R3" s="26" t="s">
        <v>109</v>
      </c>
      <c r="S3" s="27"/>
      <c r="T3" s="27"/>
      <c r="U3" s="27"/>
      <c r="V3" s="27"/>
      <c r="W3" s="27"/>
      <c r="X3" s="27"/>
      <c r="Y3" s="27"/>
      <c r="Z3" s="27" t="s">
        <v>116</v>
      </c>
      <c r="AA3" s="27"/>
      <c r="AB3" s="27"/>
      <c r="AC3" s="27"/>
      <c r="AD3" s="27"/>
      <c r="AE3" s="27"/>
      <c r="AF3" s="27"/>
      <c r="AG3" s="28"/>
    </row>
    <row r="4" spans="1:33" x14ac:dyDescent="0.2">
      <c r="A4" s="12" t="s">
        <v>235</v>
      </c>
      <c r="B4" s="27" t="s">
        <v>237</v>
      </c>
      <c r="C4" s="27"/>
      <c r="D4" s="27"/>
      <c r="E4" s="27"/>
      <c r="F4" s="27" t="s">
        <v>238</v>
      </c>
      <c r="G4" s="27"/>
      <c r="H4" s="27"/>
      <c r="I4" s="27"/>
      <c r="J4" s="27" t="s">
        <v>237</v>
      </c>
      <c r="K4" s="27"/>
      <c r="L4" s="27"/>
      <c r="M4" s="27"/>
      <c r="N4" s="27" t="s">
        <v>238</v>
      </c>
      <c r="O4" s="27"/>
      <c r="P4" s="27"/>
      <c r="Q4" s="28"/>
      <c r="R4" s="26" t="s">
        <v>237</v>
      </c>
      <c r="S4" s="27"/>
      <c r="T4" s="27"/>
      <c r="U4" s="27"/>
      <c r="V4" s="27" t="s">
        <v>238</v>
      </c>
      <c r="W4" s="27"/>
      <c r="X4" s="27"/>
      <c r="Y4" s="27"/>
      <c r="Z4" s="27" t="s">
        <v>237</v>
      </c>
      <c r="AA4" s="27"/>
      <c r="AB4" s="27"/>
      <c r="AC4" s="27"/>
      <c r="AD4" s="27" t="s">
        <v>238</v>
      </c>
      <c r="AE4" s="27"/>
      <c r="AF4" s="27"/>
      <c r="AG4" s="28"/>
    </row>
    <row r="5" spans="1:33" x14ac:dyDescent="0.2">
      <c r="A5" s="11" t="s">
        <v>108</v>
      </c>
      <c r="B5" s="13" t="s">
        <v>233</v>
      </c>
      <c r="C5" s="13" t="s">
        <v>112</v>
      </c>
      <c r="D5" s="13" t="s">
        <v>113</v>
      </c>
      <c r="E5" s="14" t="s">
        <v>232</v>
      </c>
      <c r="F5" s="13" t="s">
        <v>233</v>
      </c>
      <c r="G5" s="13" t="s">
        <v>112</v>
      </c>
      <c r="H5" s="13" t="s">
        <v>113</v>
      </c>
      <c r="I5" s="14" t="s">
        <v>232</v>
      </c>
      <c r="J5" s="13" t="s">
        <v>233</v>
      </c>
      <c r="K5" s="13" t="s">
        <v>112</v>
      </c>
      <c r="L5" s="13" t="s">
        <v>113</v>
      </c>
      <c r="M5" s="14" t="s">
        <v>232</v>
      </c>
      <c r="N5" s="13" t="s">
        <v>233</v>
      </c>
      <c r="O5" s="13" t="s">
        <v>112</v>
      </c>
      <c r="P5" s="13" t="s">
        <v>113</v>
      </c>
      <c r="Q5" s="15" t="s">
        <v>232</v>
      </c>
      <c r="R5" s="16" t="s">
        <v>233</v>
      </c>
      <c r="S5" s="13" t="s">
        <v>112</v>
      </c>
      <c r="T5" s="13" t="s">
        <v>113</v>
      </c>
      <c r="U5" s="14" t="s">
        <v>232</v>
      </c>
      <c r="V5" s="13" t="s">
        <v>233</v>
      </c>
      <c r="W5" s="13" t="s">
        <v>112</v>
      </c>
      <c r="X5" s="13" t="s">
        <v>113</v>
      </c>
      <c r="Y5" s="14" t="s">
        <v>232</v>
      </c>
      <c r="Z5" s="13" t="s">
        <v>233</v>
      </c>
      <c r="AA5" s="13" t="s">
        <v>112</v>
      </c>
      <c r="AB5" s="13" t="s">
        <v>113</v>
      </c>
      <c r="AC5" s="14" t="s">
        <v>232</v>
      </c>
      <c r="AD5" s="13" t="s">
        <v>233</v>
      </c>
      <c r="AE5" s="13" t="s">
        <v>112</v>
      </c>
      <c r="AF5" s="13" t="s">
        <v>113</v>
      </c>
      <c r="AG5" s="15" t="s">
        <v>232</v>
      </c>
    </row>
    <row r="6" spans="1:33" x14ac:dyDescent="0.2">
      <c r="A6" s="17" t="s">
        <v>73</v>
      </c>
      <c r="B6" s="18">
        <v>3.949689E-2</v>
      </c>
      <c r="C6" s="18">
        <v>-7.8098614752403997E-2</v>
      </c>
      <c r="D6" s="18">
        <v>0.157092392777788</v>
      </c>
      <c r="E6" s="19">
        <v>0.5140209</v>
      </c>
      <c r="F6" s="18">
        <v>2.0093086999999999E-2</v>
      </c>
      <c r="G6" s="18">
        <v>-0.10032086179195</v>
      </c>
      <c r="H6" s="18">
        <v>0.14050703612579099</v>
      </c>
      <c r="I6" s="19">
        <v>0.74537240000000005</v>
      </c>
      <c r="J6" s="18">
        <v>-6.4722232000000005E-2</v>
      </c>
      <c r="K6" s="18">
        <v>-0.18047172915242299</v>
      </c>
      <c r="L6" s="18">
        <v>5.1027265229727503E-2</v>
      </c>
      <c r="M6" s="19">
        <v>0.28018340000000003</v>
      </c>
      <c r="N6" s="18">
        <v>-6.3946926099999996E-2</v>
      </c>
      <c r="O6" s="18">
        <v>-0.18384614079412601</v>
      </c>
      <c r="P6" s="18">
        <v>5.5952288510395298E-2</v>
      </c>
      <c r="Q6" s="20">
        <v>0.30303000000000002</v>
      </c>
      <c r="R6" s="21">
        <v>-0.21783669999999999</v>
      </c>
      <c r="S6" s="18">
        <v>-0.59000618636953095</v>
      </c>
      <c r="T6" s="18">
        <v>0.154332730086954</v>
      </c>
      <c r="U6" s="19">
        <v>0.25828032499999998</v>
      </c>
      <c r="V6" s="18">
        <v>-0.26991403899999999</v>
      </c>
      <c r="W6" s="18">
        <v>-0.63752168018809396</v>
      </c>
      <c r="X6" s="18">
        <v>9.7693602278768304E-2</v>
      </c>
      <c r="Y6" s="19">
        <v>0.15852328399999999</v>
      </c>
      <c r="Z6" s="18">
        <v>0.28083228799999999</v>
      </c>
      <c r="AA6" s="18">
        <v>-6.9907888115604597E-2</v>
      </c>
      <c r="AB6" s="18">
        <v>0.63157246337910999</v>
      </c>
      <c r="AC6" s="19">
        <v>0.12485880000000001</v>
      </c>
      <c r="AD6" s="18">
        <v>0.333152589</v>
      </c>
      <c r="AE6" s="18">
        <v>-6.7838024830040602E-2</v>
      </c>
      <c r="AF6" s="18">
        <v>0.73414320321430604</v>
      </c>
      <c r="AG6" s="20">
        <v>0.1121583884</v>
      </c>
    </row>
    <row r="7" spans="1:33" x14ac:dyDescent="0.2">
      <c r="A7" s="17" t="s">
        <v>20</v>
      </c>
      <c r="B7" s="18">
        <v>8.0560060000000003E-2</v>
      </c>
      <c r="C7" s="18">
        <v>-6.3712406476320399E-2</v>
      </c>
      <c r="D7" s="18">
        <v>0.224832527167211</v>
      </c>
      <c r="E7" s="19">
        <v>0.2801497</v>
      </c>
      <c r="F7" s="18">
        <v>4.2618438000000002E-2</v>
      </c>
      <c r="G7" s="18">
        <v>-0.111124498911196</v>
      </c>
      <c r="H7" s="18">
        <v>0.19636137535968901</v>
      </c>
      <c r="I7" s="19">
        <v>0.58999939999999995</v>
      </c>
      <c r="J7" s="18">
        <v>-5.6360769099999999E-2</v>
      </c>
      <c r="K7" s="18">
        <v>-0.14161834023922201</v>
      </c>
      <c r="L7" s="18">
        <v>2.88968019396969E-2</v>
      </c>
      <c r="M7" s="19">
        <v>0.2031086</v>
      </c>
      <c r="N7" s="18">
        <v>-7.1156034199999996E-2</v>
      </c>
      <c r="O7" s="18">
        <v>-0.14999433171610499</v>
      </c>
      <c r="P7" s="18">
        <v>7.6822633762248897E-3</v>
      </c>
      <c r="Q7" s="20">
        <v>8.5606360000000006E-2</v>
      </c>
      <c r="R7" s="21">
        <v>-0.19197030000000001</v>
      </c>
      <c r="S7" s="18">
        <v>-0.63882937319061195</v>
      </c>
      <c r="T7" s="18">
        <v>0.25488881849348299</v>
      </c>
      <c r="U7" s="19">
        <v>0.404913886</v>
      </c>
      <c r="V7" s="18">
        <v>-0.30775237799999999</v>
      </c>
      <c r="W7" s="18">
        <v>-0.74939230382202204</v>
      </c>
      <c r="X7" s="18">
        <v>0.13388754694294899</v>
      </c>
      <c r="Y7" s="19">
        <v>0.180245181</v>
      </c>
      <c r="Z7" s="18">
        <v>0.30690640800000002</v>
      </c>
      <c r="AA7" s="18">
        <v>3.10335386949721E-2</v>
      </c>
      <c r="AB7" s="18">
        <v>0.58277927709754196</v>
      </c>
      <c r="AC7" s="19">
        <v>3.5482710000000001E-2</v>
      </c>
      <c r="AD7" s="18">
        <v>0.16059379500000001</v>
      </c>
      <c r="AE7" s="18">
        <v>-0.15247243966091401</v>
      </c>
      <c r="AF7" s="18">
        <v>0.47366002987920203</v>
      </c>
      <c r="AG7" s="20">
        <v>0.32140389559999999</v>
      </c>
    </row>
    <row r="8" spans="1:33" x14ac:dyDescent="0.2">
      <c r="A8" s="17" t="s">
        <v>228</v>
      </c>
      <c r="B8" s="18">
        <v>0.1674552</v>
      </c>
      <c r="C8" s="18">
        <v>-6.3716764811587695E-2</v>
      </c>
      <c r="D8" s="18">
        <v>0.39862712155400798</v>
      </c>
      <c r="E8" s="19">
        <v>0.1632325</v>
      </c>
      <c r="F8" s="18">
        <v>0.12037553199999999</v>
      </c>
      <c r="G8" s="18">
        <v>-0.128546758295359</v>
      </c>
      <c r="H8" s="18">
        <v>0.36929782148085499</v>
      </c>
      <c r="I8" s="19">
        <v>0.34905239999999998</v>
      </c>
      <c r="J8" s="18">
        <v>-2.1879710699999999E-2</v>
      </c>
      <c r="K8" s="18">
        <v>-0.22278507845662501</v>
      </c>
      <c r="L8" s="18">
        <v>0.179025657014902</v>
      </c>
      <c r="M8" s="19">
        <v>0.83214399999999999</v>
      </c>
      <c r="N8" s="18">
        <v>-6.12960159E-2</v>
      </c>
      <c r="O8" s="18">
        <v>-0.23934276046962999</v>
      </c>
      <c r="P8" s="18">
        <v>0.116750728621049</v>
      </c>
      <c r="Q8" s="20">
        <v>0.50425660000000005</v>
      </c>
      <c r="R8" s="21">
        <v>-0.38428649999999998</v>
      </c>
      <c r="S8" s="18">
        <v>-1.1481474467129</v>
      </c>
      <c r="T8" s="18">
        <v>0.37957449465055598</v>
      </c>
      <c r="U8" s="19">
        <v>0.33018908899999999</v>
      </c>
      <c r="V8" s="18">
        <v>-0.55438604700000005</v>
      </c>
      <c r="W8" s="18">
        <v>-1.3268584756445201</v>
      </c>
      <c r="X8" s="18">
        <v>0.21808638240439401</v>
      </c>
      <c r="Y8" s="19">
        <v>0.167876051</v>
      </c>
      <c r="Z8" s="18">
        <v>0.64199971199999994</v>
      </c>
      <c r="AA8" s="18">
        <v>0.11188685159849</v>
      </c>
      <c r="AB8" s="18">
        <v>1.1721125717305201</v>
      </c>
      <c r="AC8" s="19">
        <v>2.277001E-2</v>
      </c>
      <c r="AD8" s="18">
        <v>0.241195511</v>
      </c>
      <c r="AE8" s="18">
        <v>-0.32824483761290502</v>
      </c>
      <c r="AF8" s="18">
        <v>0.81063585954593498</v>
      </c>
      <c r="AG8" s="20">
        <v>0.4119036505</v>
      </c>
    </row>
    <row r="9" spans="1:33" x14ac:dyDescent="0.2">
      <c r="A9" s="17" t="s">
        <v>229</v>
      </c>
      <c r="B9" s="18">
        <v>0.13860239999999999</v>
      </c>
      <c r="C9" s="18">
        <v>-9.0168940722941807E-2</v>
      </c>
      <c r="D9" s="18">
        <v>0.36737376840724201</v>
      </c>
      <c r="E9" s="19">
        <v>0.2418738</v>
      </c>
      <c r="F9" s="18">
        <v>0.104136058</v>
      </c>
      <c r="G9" s="18">
        <v>-0.143818065581584</v>
      </c>
      <c r="H9" s="18">
        <v>0.35209018093105998</v>
      </c>
      <c r="I9" s="19">
        <v>0.41542050000000003</v>
      </c>
      <c r="J9" s="18">
        <v>-1.9834589100000001E-2</v>
      </c>
      <c r="K9" s="18">
        <v>-0.132358952967946</v>
      </c>
      <c r="L9" s="18">
        <v>9.2689774844347095E-2</v>
      </c>
      <c r="M9" s="19">
        <v>0.73168429999999995</v>
      </c>
      <c r="N9" s="18">
        <v>-3.9226888500000001E-2</v>
      </c>
      <c r="O9" s="18">
        <v>-0.13966384521460501</v>
      </c>
      <c r="P9" s="18">
        <v>6.1210068153944003E-2</v>
      </c>
      <c r="Q9" s="20">
        <v>0.44910420000000001</v>
      </c>
      <c r="R9" s="21">
        <v>-0.33601809999999999</v>
      </c>
      <c r="S9" s="18">
        <v>-1.0866968768726899</v>
      </c>
      <c r="T9" s="18">
        <v>0.41466072834408901</v>
      </c>
      <c r="U9" s="19">
        <v>0.38567838300000001</v>
      </c>
      <c r="V9" s="18">
        <v>-0.467640626</v>
      </c>
      <c r="W9" s="18">
        <v>-1.2385305283011001</v>
      </c>
      <c r="X9" s="18">
        <v>0.30324927656841399</v>
      </c>
      <c r="Y9" s="19">
        <v>0.24202098799999999</v>
      </c>
      <c r="Z9" s="18">
        <v>0.41198357299999999</v>
      </c>
      <c r="AA9" s="18">
        <v>0.102012857025865</v>
      </c>
      <c r="AB9" s="18">
        <v>0.72195428967631803</v>
      </c>
      <c r="AC9" s="19">
        <v>1.304133E-2</v>
      </c>
      <c r="AD9" s="18">
        <v>0.166072839</v>
      </c>
      <c r="AE9" s="18">
        <v>-0.16924547427330899</v>
      </c>
      <c r="AF9" s="18">
        <v>0.50139115212413998</v>
      </c>
      <c r="AG9" s="20">
        <v>0.3381611974</v>
      </c>
    </row>
    <row r="10" spans="1:33" x14ac:dyDescent="0.2">
      <c r="A10" s="17" t="s">
        <v>230</v>
      </c>
      <c r="B10" s="18">
        <v>-0.54717740000000004</v>
      </c>
      <c r="C10" s="18">
        <v>-0.82843859469955905</v>
      </c>
      <c r="D10" s="18">
        <v>-0.26591619495361302</v>
      </c>
      <c r="E10" s="19">
        <v>4.5358719999999999E-4</v>
      </c>
      <c r="F10" s="18">
        <v>-0.48713023300000002</v>
      </c>
      <c r="G10" s="18">
        <v>-0.78946706494232699</v>
      </c>
      <c r="H10" s="18">
        <v>-0.184793401474762</v>
      </c>
      <c r="I10" s="19">
        <v>3.0630380000000001E-3</v>
      </c>
      <c r="J10" s="18">
        <v>-0.14381007209999999</v>
      </c>
      <c r="K10" s="18">
        <v>-0.29748727475369702</v>
      </c>
      <c r="L10" s="18">
        <v>9.8671305846228796E-3</v>
      </c>
      <c r="M10" s="19">
        <v>7.4683169999999993E-2</v>
      </c>
      <c r="N10" s="18">
        <v>-0.17219276750000001</v>
      </c>
      <c r="O10" s="18">
        <v>-0.31085164620387801</v>
      </c>
      <c r="P10" s="18">
        <v>-3.35338887359432E-2</v>
      </c>
      <c r="Q10" s="20">
        <v>2.0175269999999999E-2</v>
      </c>
      <c r="R10" s="21">
        <v>-1.3901140000000001</v>
      </c>
      <c r="S10" s="18">
        <v>-2.3752396178533401</v>
      </c>
      <c r="T10" s="18">
        <v>-0.40498807770845702</v>
      </c>
      <c r="U10" s="19">
        <v>8.6329070000000004E-3</v>
      </c>
      <c r="V10" s="18">
        <v>-1.2023851569999999</v>
      </c>
      <c r="W10" s="18">
        <v>-2.2000053125580599</v>
      </c>
      <c r="X10" s="18">
        <v>-0.20476500150941901</v>
      </c>
      <c r="Y10" s="19">
        <v>2.3533058999999999E-2</v>
      </c>
      <c r="Z10" s="18">
        <v>0.52722795899999997</v>
      </c>
      <c r="AA10" s="18">
        <v>0.13247293219924</v>
      </c>
      <c r="AB10" s="18">
        <v>0.92198298675232504</v>
      </c>
      <c r="AC10" s="19">
        <v>1.263864E-2</v>
      </c>
      <c r="AD10" s="18">
        <v>0.28872816200000001</v>
      </c>
      <c r="AE10" s="18">
        <v>-0.15330188092793701</v>
      </c>
      <c r="AF10" s="18">
        <v>0.73075820480415399</v>
      </c>
      <c r="AG10" s="20">
        <v>0.20864670669999999</v>
      </c>
    </row>
    <row r="11" spans="1:33" x14ac:dyDescent="0.2">
      <c r="A11" s="17" t="s">
        <v>44</v>
      </c>
      <c r="B11" s="18">
        <v>-4.9147380000000001E-3</v>
      </c>
      <c r="C11" s="18">
        <v>-0.19375547567370799</v>
      </c>
      <c r="D11" s="18">
        <v>0.18392599954974001</v>
      </c>
      <c r="E11" s="19">
        <v>0.9595648</v>
      </c>
      <c r="F11" s="18">
        <v>-8.3071356999999998E-2</v>
      </c>
      <c r="G11" s="18">
        <v>-0.275164945919607</v>
      </c>
      <c r="H11" s="18">
        <v>0.109022232155642</v>
      </c>
      <c r="I11" s="19">
        <v>0.40182889999999999</v>
      </c>
      <c r="J11" s="18">
        <v>-0.47287013979999998</v>
      </c>
      <c r="K11" s="18">
        <v>-1.0288481721289</v>
      </c>
      <c r="L11" s="18">
        <v>8.3107892480473303E-2</v>
      </c>
      <c r="M11" s="19">
        <v>0.10395500000000001</v>
      </c>
      <c r="N11" s="18">
        <v>-0.42924555019999999</v>
      </c>
      <c r="O11" s="18">
        <v>-0.99246944845400398</v>
      </c>
      <c r="P11" s="18">
        <v>0.133978348132093</v>
      </c>
      <c r="Q11" s="20">
        <v>0.14419969999999999</v>
      </c>
      <c r="R11" s="21">
        <v>-0.24753040000000001</v>
      </c>
      <c r="S11" s="18">
        <v>-0.81861663043972199</v>
      </c>
      <c r="T11" s="18">
        <v>0.32355577056771501</v>
      </c>
      <c r="U11" s="19">
        <v>0.400766858</v>
      </c>
      <c r="V11" s="18">
        <v>-0.42639744800000001</v>
      </c>
      <c r="W11" s="18">
        <v>-0.97519082101128995</v>
      </c>
      <c r="X11" s="18">
        <v>0.122395924191827</v>
      </c>
      <c r="Y11" s="19">
        <v>0.13629408600000001</v>
      </c>
      <c r="Z11" s="18">
        <v>-1.097651953</v>
      </c>
      <c r="AA11" s="18">
        <v>-2.5441244878481499</v>
      </c>
      <c r="AB11" s="18">
        <v>0.34882058212137401</v>
      </c>
      <c r="AC11" s="19">
        <v>0.14517630000000001</v>
      </c>
      <c r="AD11" s="18">
        <v>-1.0786812269999999</v>
      </c>
      <c r="AE11" s="18">
        <v>-2.7785050183365101</v>
      </c>
      <c r="AF11" s="18">
        <v>0.62114256390032196</v>
      </c>
      <c r="AG11" s="20">
        <v>0.2216171348</v>
      </c>
    </row>
    <row r="12" spans="1:33" x14ac:dyDescent="0.2">
      <c r="A12" s="17" t="s">
        <v>74</v>
      </c>
      <c r="B12" s="18">
        <v>8.6352429999999994E-2</v>
      </c>
      <c r="C12" s="18">
        <v>-4.8857876219145203E-2</v>
      </c>
      <c r="D12" s="18">
        <v>0.221562728088669</v>
      </c>
      <c r="E12" s="19">
        <v>0.21775220000000001</v>
      </c>
      <c r="F12" s="18">
        <v>7.5986120000000004E-2</v>
      </c>
      <c r="G12" s="18">
        <v>-7.0871236739267998E-2</v>
      </c>
      <c r="H12" s="18">
        <v>0.222843476171209</v>
      </c>
      <c r="I12" s="19">
        <v>0.3167702</v>
      </c>
      <c r="J12" s="18">
        <v>-2.80104142E-2</v>
      </c>
      <c r="K12" s="18">
        <v>-0.104591657249256</v>
      </c>
      <c r="L12" s="18">
        <v>4.8570828844867499E-2</v>
      </c>
      <c r="M12" s="19">
        <v>0.4779426</v>
      </c>
      <c r="N12" s="18">
        <v>-2.6206254299999999E-2</v>
      </c>
      <c r="O12" s="18">
        <v>-9.9092591827949397E-2</v>
      </c>
      <c r="P12" s="18">
        <v>4.6680083170120797E-2</v>
      </c>
      <c r="Q12" s="20">
        <v>0.48564950000000001</v>
      </c>
      <c r="R12" s="21">
        <v>-0.17267099999999999</v>
      </c>
      <c r="S12" s="18">
        <v>-0.59839288731995899</v>
      </c>
      <c r="T12" s="18">
        <v>0.25305093809304102</v>
      </c>
      <c r="U12" s="19">
        <v>0.43144394000000003</v>
      </c>
      <c r="V12" s="18">
        <v>-0.233003722</v>
      </c>
      <c r="W12" s="18">
        <v>-0.66984570185106995</v>
      </c>
      <c r="X12" s="18">
        <v>0.20383825860340901</v>
      </c>
      <c r="Y12" s="19">
        <v>0.30260679600000001</v>
      </c>
      <c r="Z12" s="18">
        <v>-1.428316E-2</v>
      </c>
      <c r="AA12" s="18">
        <v>-0.23132129923101899</v>
      </c>
      <c r="AB12" s="18">
        <v>0.202754978470334</v>
      </c>
      <c r="AC12" s="19">
        <v>0.89804859999999997</v>
      </c>
      <c r="AD12" s="18">
        <v>8.0261256000000003E-2</v>
      </c>
      <c r="AE12" s="18">
        <v>-0.16825928929914999</v>
      </c>
      <c r="AF12" s="18">
        <v>0.32878180074623298</v>
      </c>
      <c r="AG12" s="20">
        <v>0.53073816240000005</v>
      </c>
    </row>
    <row r="13" spans="1:33" x14ac:dyDescent="0.2">
      <c r="A13" s="17" t="s">
        <v>46</v>
      </c>
      <c r="B13" s="18">
        <v>0.23158709999999999</v>
      </c>
      <c r="C13" s="18">
        <v>1.33480324186956E-2</v>
      </c>
      <c r="D13" s="18">
        <v>0.44982619974319399</v>
      </c>
      <c r="E13" s="19">
        <v>4.3828970000000002E-2</v>
      </c>
      <c r="F13" s="18">
        <v>0.214479791</v>
      </c>
      <c r="G13" s="18">
        <v>-2.36079324877458E-2</v>
      </c>
      <c r="H13" s="18">
        <v>0.45256751527994799</v>
      </c>
      <c r="I13" s="19">
        <v>8.5282520000000001E-2</v>
      </c>
      <c r="J13" s="18">
        <v>-2.7813922599999999E-2</v>
      </c>
      <c r="K13" s="18">
        <v>-0.153624788350325</v>
      </c>
      <c r="L13" s="18">
        <v>9.7996943172996606E-2</v>
      </c>
      <c r="M13" s="19">
        <v>0.66730429999999996</v>
      </c>
      <c r="N13" s="18">
        <v>-3.9913014500000003E-2</v>
      </c>
      <c r="O13" s="18">
        <v>-0.15960917624151699</v>
      </c>
      <c r="P13" s="18">
        <v>7.9783147175444893E-2</v>
      </c>
      <c r="Q13" s="20">
        <v>0.51766160000000006</v>
      </c>
      <c r="R13" s="21">
        <v>5.6260930000000004E-4</v>
      </c>
      <c r="S13" s="18">
        <v>-0.68570127975730799</v>
      </c>
      <c r="T13" s="18">
        <v>0.68682649831778497</v>
      </c>
      <c r="U13" s="19">
        <v>0.99872612100000002</v>
      </c>
      <c r="V13" s="18">
        <v>-0.111212088</v>
      </c>
      <c r="W13" s="18">
        <v>-0.81651043174471805</v>
      </c>
      <c r="X13" s="18">
        <v>0.59408625497663403</v>
      </c>
      <c r="Y13" s="19">
        <v>0.75901365300000001</v>
      </c>
      <c r="Z13" s="18">
        <v>0.36355362200000002</v>
      </c>
      <c r="AA13" s="18">
        <v>3.9739462037638798E-2</v>
      </c>
      <c r="AB13" s="18">
        <v>0.68736778251068698</v>
      </c>
      <c r="AC13" s="19">
        <v>3.3918730000000001E-2</v>
      </c>
      <c r="AD13" s="18">
        <v>0.215114044</v>
      </c>
      <c r="AE13" s="18">
        <v>-0.15087917455150199</v>
      </c>
      <c r="AF13" s="18">
        <v>0.58110726262978496</v>
      </c>
      <c r="AG13" s="20">
        <v>0.25691489740000001</v>
      </c>
    </row>
    <row r="14" spans="1:33" x14ac:dyDescent="0.2">
      <c r="A14" s="17" t="s">
        <v>4</v>
      </c>
      <c r="B14" s="18">
        <v>0.1842135</v>
      </c>
      <c r="C14" s="18">
        <v>-0.16562215831753299</v>
      </c>
      <c r="D14" s="18">
        <v>0.53404925561661298</v>
      </c>
      <c r="E14" s="19">
        <v>0.30808439999999998</v>
      </c>
      <c r="F14" s="18">
        <v>0.17921541999999999</v>
      </c>
      <c r="G14" s="18">
        <v>-0.20235845318471299</v>
      </c>
      <c r="H14" s="18">
        <v>0.56078929320214999</v>
      </c>
      <c r="I14" s="19">
        <v>0.36293880000000001</v>
      </c>
      <c r="J14" s="18">
        <v>-0.39579388110000002</v>
      </c>
      <c r="K14" s="18">
        <v>-0.80712899076505695</v>
      </c>
      <c r="L14" s="18">
        <v>1.5541228601056299E-2</v>
      </c>
      <c r="M14" s="19">
        <v>6.7171040000000001E-2</v>
      </c>
      <c r="N14" s="18">
        <v>-0.4602736395</v>
      </c>
      <c r="O14" s="18">
        <v>-0.83833687141808</v>
      </c>
      <c r="P14" s="18">
        <v>-8.2210407491078899E-2</v>
      </c>
      <c r="Q14" s="20">
        <v>2.2564239999999999E-2</v>
      </c>
      <c r="R14" s="21">
        <v>-0.29515010000000003</v>
      </c>
      <c r="S14" s="18">
        <v>-1.3094652019801201</v>
      </c>
      <c r="T14" s="18">
        <v>0.71916506993348495</v>
      </c>
      <c r="U14" s="19">
        <v>0.57172545399999997</v>
      </c>
      <c r="V14" s="18">
        <v>-0.39416242200000001</v>
      </c>
      <c r="W14" s="18">
        <v>-1.45566962039379</v>
      </c>
      <c r="X14" s="18">
        <v>0.66734477593367603</v>
      </c>
      <c r="Y14" s="19">
        <v>0.47132063600000002</v>
      </c>
      <c r="Z14" s="18">
        <v>0.59017698799999996</v>
      </c>
      <c r="AA14" s="18">
        <v>-0.50836653546691002</v>
      </c>
      <c r="AB14" s="18">
        <v>1.68872051114901</v>
      </c>
      <c r="AC14" s="19">
        <v>0.29899890000000001</v>
      </c>
      <c r="AD14" s="18">
        <v>0.37458658299999997</v>
      </c>
      <c r="AE14" s="18">
        <v>-0.87906912887670796</v>
      </c>
      <c r="AF14" s="18">
        <v>1.6282422949612101</v>
      </c>
      <c r="AG14" s="20">
        <v>0.56177178260000005</v>
      </c>
    </row>
    <row r="15" spans="1:33" x14ac:dyDescent="0.2">
      <c r="A15" s="17" t="s">
        <v>87</v>
      </c>
      <c r="B15" s="18">
        <v>9.5711240000000003E-2</v>
      </c>
      <c r="C15" s="18">
        <v>-5.4881523994575999E-2</v>
      </c>
      <c r="D15" s="18">
        <v>0.24630399971890099</v>
      </c>
      <c r="E15" s="19">
        <v>0.2199449</v>
      </c>
      <c r="F15" s="18">
        <v>5.8987330999999997E-2</v>
      </c>
      <c r="G15" s="18">
        <v>-9.9268365697761193E-2</v>
      </c>
      <c r="H15" s="18">
        <v>0.217243027085569</v>
      </c>
      <c r="I15" s="19">
        <v>0.46941460000000002</v>
      </c>
      <c r="J15" s="18">
        <v>1.93446026E-2</v>
      </c>
      <c r="K15" s="18">
        <v>-8.1437110552443806E-2</v>
      </c>
      <c r="L15" s="18">
        <v>0.120126315718161</v>
      </c>
      <c r="M15" s="19">
        <v>0.70890699999999995</v>
      </c>
      <c r="N15" s="18">
        <v>8.3440236000000001E-3</v>
      </c>
      <c r="O15" s="18">
        <v>-8.8674604729656006E-2</v>
      </c>
      <c r="P15" s="18">
        <v>0.10536265199617301</v>
      </c>
      <c r="Q15" s="20">
        <v>0.86710640000000005</v>
      </c>
      <c r="R15" s="21">
        <v>-0.37721579999999999</v>
      </c>
      <c r="S15" s="18">
        <v>-0.86353840530597004</v>
      </c>
      <c r="T15" s="18">
        <v>0.10910689306243</v>
      </c>
      <c r="U15" s="19">
        <v>0.13650928400000001</v>
      </c>
      <c r="V15" s="18">
        <v>-0.514109755</v>
      </c>
      <c r="W15" s="18">
        <v>-0.98801109311465396</v>
      </c>
      <c r="X15" s="18">
        <v>-4.0208417300853602E-2</v>
      </c>
      <c r="Y15" s="19">
        <v>4.0213763999999999E-2</v>
      </c>
      <c r="Z15" s="18">
        <v>0.409115218</v>
      </c>
      <c r="AA15" s="18">
        <v>9.5642374288565299E-2</v>
      </c>
      <c r="AB15" s="18">
        <v>0.72258806170859202</v>
      </c>
      <c r="AC15" s="19">
        <v>1.4638190000000001E-2</v>
      </c>
      <c r="AD15" s="18">
        <v>0.23610809399999999</v>
      </c>
      <c r="AE15" s="18">
        <v>-0.121940428664761</v>
      </c>
      <c r="AF15" s="18">
        <v>0.59415661723847601</v>
      </c>
      <c r="AG15" s="20">
        <v>0.2044243167</v>
      </c>
    </row>
    <row r="16" spans="1:33" x14ac:dyDescent="0.2">
      <c r="A16" s="17" t="s">
        <v>32</v>
      </c>
      <c r="B16" s="18">
        <v>3.0799799999999999E-2</v>
      </c>
      <c r="C16" s="18">
        <v>-6.1442776637449202E-2</v>
      </c>
      <c r="D16" s="18">
        <v>0.12304237706052901</v>
      </c>
      <c r="E16" s="19">
        <v>0.5164803</v>
      </c>
      <c r="F16" s="18">
        <v>-9.4098559999999994E-3</v>
      </c>
      <c r="G16" s="18">
        <v>-0.100714739219655</v>
      </c>
      <c r="H16" s="18">
        <v>8.1895027962948494E-2</v>
      </c>
      <c r="I16" s="19">
        <v>0.84096899999999997</v>
      </c>
      <c r="J16" s="18">
        <v>-5.77835321E-2</v>
      </c>
      <c r="K16" s="18">
        <v>-0.182425479647359</v>
      </c>
      <c r="L16" s="18">
        <v>6.6858415535467203E-2</v>
      </c>
      <c r="M16" s="19">
        <v>0.36941649999999998</v>
      </c>
      <c r="N16" s="18">
        <v>-6.9396859800000002E-2</v>
      </c>
      <c r="O16" s="18">
        <v>-0.19468474691780899</v>
      </c>
      <c r="P16" s="18">
        <v>5.5891027376698897E-2</v>
      </c>
      <c r="Q16" s="20">
        <v>0.28505839999999999</v>
      </c>
      <c r="R16" s="21">
        <v>0.126027</v>
      </c>
      <c r="S16" s="18">
        <v>-0.138578161041293</v>
      </c>
      <c r="T16" s="18">
        <v>0.39063215091051701</v>
      </c>
      <c r="U16" s="19">
        <v>0.35629800099999998</v>
      </c>
      <c r="V16" s="18">
        <v>3.8937141000000002E-2</v>
      </c>
      <c r="W16" s="18">
        <v>-0.20838838995092601</v>
      </c>
      <c r="X16" s="18">
        <v>0.28626267203527</v>
      </c>
      <c r="Y16" s="19">
        <v>0.75938071900000004</v>
      </c>
      <c r="Z16" s="18">
        <v>0.154664312</v>
      </c>
      <c r="AA16" s="18">
        <v>-0.18129224756731299</v>
      </c>
      <c r="AB16" s="18">
        <v>0.49062087102875901</v>
      </c>
      <c r="AC16" s="19">
        <v>0.37256840000000002</v>
      </c>
      <c r="AD16" s="18">
        <v>4.6436937999999997E-2</v>
      </c>
      <c r="AE16" s="18">
        <v>-0.34516963434317</v>
      </c>
      <c r="AF16" s="18">
        <v>0.43804351077300702</v>
      </c>
      <c r="AG16" s="20">
        <v>0.81752967040000002</v>
      </c>
    </row>
    <row r="17" spans="1:33" x14ac:dyDescent="0.2">
      <c r="A17" s="17" t="s">
        <v>0</v>
      </c>
      <c r="B17" s="18">
        <v>0.112208</v>
      </c>
      <c r="C17" s="18">
        <v>-4.6838292039291601E-2</v>
      </c>
      <c r="D17" s="18">
        <v>0.27125431038914399</v>
      </c>
      <c r="E17" s="19">
        <v>0.1742146</v>
      </c>
      <c r="F17" s="18">
        <v>5.1099004000000003E-2</v>
      </c>
      <c r="G17" s="18">
        <v>-0.11292167544717401</v>
      </c>
      <c r="H17" s="18">
        <v>0.21511968379725399</v>
      </c>
      <c r="I17" s="19">
        <v>0.5449946</v>
      </c>
      <c r="J17" s="18">
        <v>-0.2263735865</v>
      </c>
      <c r="K17" s="18">
        <v>-0.396835393184024</v>
      </c>
      <c r="L17" s="18">
        <v>-5.5911779883384298E-2</v>
      </c>
      <c r="M17" s="19">
        <v>1.3222859999999999E-2</v>
      </c>
      <c r="N17" s="18">
        <v>-0.25564262360000001</v>
      </c>
      <c r="O17" s="18">
        <v>-0.40921849362996998</v>
      </c>
      <c r="P17" s="18">
        <v>-0.10206675347547201</v>
      </c>
      <c r="Q17" s="20">
        <v>2.4668860000000002E-3</v>
      </c>
      <c r="R17" s="21">
        <v>0.2554208</v>
      </c>
      <c r="S17" s="18">
        <v>-0.25825707144277099</v>
      </c>
      <c r="T17" s="18">
        <v>0.76909857564445405</v>
      </c>
      <c r="U17" s="19">
        <v>0.33577078399999999</v>
      </c>
      <c r="V17" s="18">
        <v>0.110091402</v>
      </c>
      <c r="W17" s="18">
        <v>-0.394492865632877</v>
      </c>
      <c r="X17" s="18">
        <v>0.61467566866133305</v>
      </c>
      <c r="Y17" s="19">
        <v>0.67139379700000001</v>
      </c>
      <c r="Z17" s="18">
        <v>0.17133136400000001</v>
      </c>
      <c r="AA17" s="18">
        <v>-0.29682108148691699</v>
      </c>
      <c r="AB17" s="18">
        <v>0.63948380993352805</v>
      </c>
      <c r="AC17" s="19">
        <v>0.47757050000000001</v>
      </c>
      <c r="AD17" s="18">
        <v>7.8801777000000003E-2</v>
      </c>
      <c r="AE17" s="18">
        <v>-0.45495929336695101</v>
      </c>
      <c r="AF17" s="18">
        <v>0.61256284825606999</v>
      </c>
      <c r="AG17" s="20">
        <v>0.7739624705</v>
      </c>
    </row>
    <row r="18" spans="1:33" x14ac:dyDescent="0.2">
      <c r="A18" s="17" t="s">
        <v>7</v>
      </c>
      <c r="B18" s="18">
        <v>8.7248110000000004E-2</v>
      </c>
      <c r="C18" s="18">
        <v>-0.108863520024546</v>
      </c>
      <c r="D18" s="18">
        <v>0.28335973100914402</v>
      </c>
      <c r="E18" s="19">
        <v>0.3882948</v>
      </c>
      <c r="F18" s="18">
        <v>-3.3704347000000003E-2</v>
      </c>
      <c r="G18" s="18">
        <v>-0.21504416127335699</v>
      </c>
      <c r="H18" s="18">
        <v>0.14763546751026099</v>
      </c>
      <c r="I18" s="19">
        <v>0.71760829999999998</v>
      </c>
      <c r="J18" s="18">
        <v>-0.30624426319999998</v>
      </c>
      <c r="K18" s="18">
        <v>-0.70487491714081196</v>
      </c>
      <c r="L18" s="18">
        <v>9.2386390667724097E-2</v>
      </c>
      <c r="M18" s="19">
        <v>0.1406212</v>
      </c>
      <c r="N18" s="18">
        <v>-0.35096032300000002</v>
      </c>
      <c r="O18" s="18">
        <v>-0.74602038024764195</v>
      </c>
      <c r="P18" s="18">
        <v>4.4099734297050601E-2</v>
      </c>
      <c r="Q18" s="20">
        <v>9.0431780000000003E-2</v>
      </c>
      <c r="R18" s="21">
        <v>7.1460529999999994E-2</v>
      </c>
      <c r="S18" s="18">
        <v>-0.56057531028715302</v>
      </c>
      <c r="T18" s="18">
        <v>0.70349636367020796</v>
      </c>
      <c r="U18" s="19">
        <v>0.82577726799999995</v>
      </c>
      <c r="V18" s="18">
        <v>-0.19597168400000001</v>
      </c>
      <c r="W18" s="18">
        <v>-0.75184630526002905</v>
      </c>
      <c r="X18" s="18">
        <v>0.359902936500196</v>
      </c>
      <c r="Y18" s="19">
        <v>0.493883723</v>
      </c>
      <c r="Z18" s="18">
        <v>0.863537891</v>
      </c>
      <c r="AA18" s="18">
        <v>-0.26703071973063702</v>
      </c>
      <c r="AB18" s="18">
        <v>1.9941065020981199</v>
      </c>
      <c r="AC18" s="19">
        <v>0.14263729999999999</v>
      </c>
      <c r="AD18" s="18">
        <v>0.58914762300000001</v>
      </c>
      <c r="AE18" s="18">
        <v>-0.74900450020058196</v>
      </c>
      <c r="AF18" s="18">
        <v>1.9272997467333499</v>
      </c>
      <c r="AG18" s="20">
        <v>0.39388946940000003</v>
      </c>
    </row>
    <row r="19" spans="1:33" x14ac:dyDescent="0.2">
      <c r="A19" s="17" t="s">
        <v>53</v>
      </c>
      <c r="B19" s="18">
        <v>5.0565249999999999E-2</v>
      </c>
      <c r="C19" s="18">
        <v>-0.101095335647246</v>
      </c>
      <c r="D19" s="18">
        <v>0.202225843004955</v>
      </c>
      <c r="E19" s="19">
        <v>0.51709210000000005</v>
      </c>
      <c r="F19" s="18">
        <v>1.5174498999999999E-2</v>
      </c>
      <c r="G19" s="18">
        <v>-0.14672260796449499</v>
      </c>
      <c r="H19" s="18">
        <v>0.17707160504310099</v>
      </c>
      <c r="I19" s="19">
        <v>0.85519330000000005</v>
      </c>
      <c r="J19" s="18">
        <v>-9.9955807999999993E-2</v>
      </c>
      <c r="K19" s="18">
        <v>-0.28016194510391701</v>
      </c>
      <c r="L19" s="18">
        <v>8.0250329114601601E-2</v>
      </c>
      <c r="M19" s="19">
        <v>0.28399669999999999</v>
      </c>
      <c r="N19" s="18">
        <v>-0.1178440677</v>
      </c>
      <c r="O19" s="18">
        <v>-0.29397786846047302</v>
      </c>
      <c r="P19" s="18">
        <v>5.8289733055652201E-2</v>
      </c>
      <c r="Q19" s="20">
        <v>0.19827510000000001</v>
      </c>
      <c r="R19" s="21">
        <v>0.13400919999999999</v>
      </c>
      <c r="S19" s="18">
        <v>-0.31744511993809499</v>
      </c>
      <c r="T19" s="18">
        <v>0.58546350057324403</v>
      </c>
      <c r="U19" s="19">
        <v>0.56404672300000003</v>
      </c>
      <c r="V19" s="18">
        <v>4.9653086999999999E-2</v>
      </c>
      <c r="W19" s="18">
        <v>-0.41193235220007302</v>
      </c>
      <c r="X19" s="18">
        <v>0.51123852599351904</v>
      </c>
      <c r="Y19" s="19">
        <v>0.83417008800000003</v>
      </c>
      <c r="Z19" s="18">
        <v>-9.8139649999999995E-2</v>
      </c>
      <c r="AA19" s="18">
        <v>-0.61387239921870795</v>
      </c>
      <c r="AB19" s="18">
        <v>0.41759309903554998</v>
      </c>
      <c r="AC19" s="19">
        <v>0.71124200000000004</v>
      </c>
      <c r="AD19" s="18">
        <v>-0.2726229</v>
      </c>
      <c r="AE19" s="18">
        <v>-0.86871312580154902</v>
      </c>
      <c r="AF19" s="18">
        <v>0.32346732492806901</v>
      </c>
      <c r="AG19" s="20">
        <v>0.37598956709999998</v>
      </c>
    </row>
    <row r="20" spans="1:33" x14ac:dyDescent="0.2">
      <c r="A20" s="17" t="s">
        <v>80</v>
      </c>
      <c r="B20" s="18">
        <v>0.13444680000000001</v>
      </c>
      <c r="C20" s="18">
        <v>-0.135176515982741</v>
      </c>
      <c r="D20" s="18">
        <v>0.40407010312198499</v>
      </c>
      <c r="E20" s="19">
        <v>0.33412890000000001</v>
      </c>
      <c r="F20" s="18">
        <v>3.2674143000000003E-2</v>
      </c>
      <c r="G20" s="18">
        <v>-0.244069728026334</v>
      </c>
      <c r="H20" s="18">
        <v>0.30941801415860498</v>
      </c>
      <c r="I20" s="19">
        <v>0.81820610000000005</v>
      </c>
      <c r="J20" s="18">
        <v>-4.5227276099999998E-2</v>
      </c>
      <c r="K20" s="18">
        <v>-0.199091048211083</v>
      </c>
      <c r="L20" s="18">
        <v>0.10863649593390801</v>
      </c>
      <c r="M20" s="19">
        <v>0.56801590000000002</v>
      </c>
      <c r="N20" s="18">
        <v>-6.0757835500000003E-2</v>
      </c>
      <c r="O20" s="18">
        <v>-0.21458172138123099</v>
      </c>
      <c r="P20" s="18">
        <v>9.3066050436682604E-2</v>
      </c>
      <c r="Q20" s="20">
        <v>0.44403039999999999</v>
      </c>
      <c r="R20" s="21">
        <v>-0.1152011</v>
      </c>
      <c r="S20" s="18">
        <v>-1.01343563021401</v>
      </c>
      <c r="T20" s="18">
        <v>0.78303335629144699</v>
      </c>
      <c r="U20" s="19">
        <v>0.80284358499999997</v>
      </c>
      <c r="V20" s="18">
        <v>-0.371340689</v>
      </c>
      <c r="W20" s="18">
        <v>-1.2463923454463399</v>
      </c>
      <c r="X20" s="18">
        <v>0.503710967217323</v>
      </c>
      <c r="Y20" s="19">
        <v>0.41088385700000002</v>
      </c>
      <c r="Z20" s="18">
        <v>0.18930719700000001</v>
      </c>
      <c r="AA20" s="18">
        <v>-0.18705011911877001</v>
      </c>
      <c r="AB20" s="18">
        <v>0.56566451284144403</v>
      </c>
      <c r="AC20" s="19">
        <v>0.33042939999999998</v>
      </c>
      <c r="AD20" s="18">
        <v>6.0647573000000003E-2</v>
      </c>
      <c r="AE20" s="18">
        <v>-0.37633892374523298</v>
      </c>
      <c r="AF20" s="18">
        <v>0.49763406876180299</v>
      </c>
      <c r="AG20" s="20">
        <v>0.78716038929999999</v>
      </c>
    </row>
    <row r="21" spans="1:33" x14ac:dyDescent="0.2">
      <c r="A21" s="17" t="s">
        <v>13</v>
      </c>
      <c r="B21" s="18">
        <v>1.0239349999999999E-2</v>
      </c>
      <c r="C21" s="18">
        <v>-0.25049965874394697</v>
      </c>
      <c r="D21" s="18">
        <v>0.270978358697889</v>
      </c>
      <c r="E21" s="19">
        <v>0.93902169999999996</v>
      </c>
      <c r="F21" s="18">
        <v>-3.3139930999999997E-2</v>
      </c>
      <c r="G21" s="18">
        <v>-0.31442449770980402</v>
      </c>
      <c r="H21" s="18">
        <v>0.248144635301111</v>
      </c>
      <c r="I21" s="19">
        <v>0.81858399999999998</v>
      </c>
      <c r="J21" s="18">
        <v>-0.350944384</v>
      </c>
      <c r="K21" s="18">
        <v>-0.54205647525854195</v>
      </c>
      <c r="L21" s="18">
        <v>-0.159832292647093</v>
      </c>
      <c r="M21" s="19">
        <v>9.3014319999999999E-4</v>
      </c>
      <c r="N21" s="18">
        <v>-0.33614761970000001</v>
      </c>
      <c r="O21" s="18">
        <v>-0.530096062940141</v>
      </c>
      <c r="P21" s="18">
        <v>-0.142199176459366</v>
      </c>
      <c r="Q21" s="20">
        <v>1.7117110000000001E-3</v>
      </c>
      <c r="R21" s="21">
        <v>-0.1410641</v>
      </c>
      <c r="S21" s="18">
        <v>-0.97594614375463196</v>
      </c>
      <c r="T21" s="18">
        <v>0.69381784782058098</v>
      </c>
      <c r="U21" s="19">
        <v>0.742290907</v>
      </c>
      <c r="V21" s="18">
        <v>-0.24899132800000001</v>
      </c>
      <c r="W21" s="18">
        <v>-1.11453574331815</v>
      </c>
      <c r="X21" s="18">
        <v>0.61655308697181999</v>
      </c>
      <c r="Y21" s="19">
        <v>0.57626920699999995</v>
      </c>
      <c r="Z21" s="18">
        <v>0.351679939</v>
      </c>
      <c r="AA21" s="18">
        <v>-0.612261409764424</v>
      </c>
      <c r="AB21" s="18">
        <v>1.31562128677241</v>
      </c>
      <c r="AC21" s="19">
        <v>0.47893180000000002</v>
      </c>
      <c r="AD21" s="18">
        <v>0.535695119</v>
      </c>
      <c r="AE21" s="18">
        <v>-0.60831813671454604</v>
      </c>
      <c r="AF21" s="18">
        <v>1.67970837566638</v>
      </c>
      <c r="AG21" s="20">
        <v>0.36483774699999999</v>
      </c>
    </row>
    <row r="22" spans="1:33" x14ac:dyDescent="0.2">
      <c r="A22" s="17" t="s">
        <v>71</v>
      </c>
      <c r="B22" s="18">
        <v>0.14074210000000001</v>
      </c>
      <c r="C22" s="18">
        <v>-1.3896780194950499E-2</v>
      </c>
      <c r="D22" s="18">
        <v>0.295380900105983</v>
      </c>
      <c r="E22" s="19">
        <v>8.1848729999999995E-2</v>
      </c>
      <c r="F22" s="18">
        <v>4.2482659999999998E-2</v>
      </c>
      <c r="G22" s="18">
        <v>-9.0186084637322902E-2</v>
      </c>
      <c r="H22" s="18">
        <v>0.175151404207392</v>
      </c>
      <c r="I22" s="19">
        <v>0.53390850000000001</v>
      </c>
      <c r="J22" s="18">
        <v>-5.3199283E-2</v>
      </c>
      <c r="K22" s="18">
        <v>-0.183868277563981</v>
      </c>
      <c r="L22" s="18">
        <v>7.74697116324716E-2</v>
      </c>
      <c r="M22" s="19">
        <v>0.4299769</v>
      </c>
      <c r="N22" s="18">
        <v>-6.5624748299999994E-2</v>
      </c>
      <c r="O22" s="18">
        <v>-0.194566752301393</v>
      </c>
      <c r="P22" s="18">
        <v>6.3317255627806698E-2</v>
      </c>
      <c r="Q22" s="20">
        <v>0.32535059999999999</v>
      </c>
      <c r="R22" s="21">
        <v>-3.3053550000000001E-2</v>
      </c>
      <c r="S22" s="18">
        <v>-0.53883796193794897</v>
      </c>
      <c r="T22" s="18">
        <v>0.47273085523929298</v>
      </c>
      <c r="U22" s="19">
        <v>0.89873747800000003</v>
      </c>
      <c r="V22" s="18">
        <v>-0.28631341999999999</v>
      </c>
      <c r="W22" s="18">
        <v>-0.678291622581215</v>
      </c>
      <c r="X22" s="18">
        <v>0.105664782875228</v>
      </c>
      <c r="Y22" s="19">
        <v>0.160638583</v>
      </c>
      <c r="Z22" s="18">
        <v>0.24234199000000001</v>
      </c>
      <c r="AA22" s="18">
        <v>-0.136858827916404</v>
      </c>
      <c r="AB22" s="18">
        <v>0.62154280851000099</v>
      </c>
      <c r="AC22" s="19">
        <v>0.21800220000000001</v>
      </c>
      <c r="AD22" s="18">
        <v>2.9541319999999999E-2</v>
      </c>
      <c r="AE22" s="18">
        <v>-0.40286305798368</v>
      </c>
      <c r="AF22" s="18">
        <v>0.46194569844406203</v>
      </c>
      <c r="AG22" s="20">
        <v>0.89422370809999996</v>
      </c>
    </row>
    <row r="23" spans="1:33" x14ac:dyDescent="0.2">
      <c r="A23" s="17" t="s">
        <v>91</v>
      </c>
      <c r="B23" s="18">
        <v>0.1164058</v>
      </c>
      <c r="C23" s="18">
        <v>-0.155109483425205</v>
      </c>
      <c r="D23" s="18">
        <v>0.38792100496013099</v>
      </c>
      <c r="E23" s="19">
        <v>0.40561190000000003</v>
      </c>
      <c r="F23" s="18">
        <v>0.12521406400000001</v>
      </c>
      <c r="G23" s="18">
        <v>-0.17146782937098101</v>
      </c>
      <c r="H23" s="18">
        <v>0.42189595791201401</v>
      </c>
      <c r="I23" s="19">
        <v>0.41314849999999997</v>
      </c>
      <c r="J23" s="18">
        <v>-7.0777766000000006E-2</v>
      </c>
      <c r="K23" s="18">
        <v>-0.31628479521501002</v>
      </c>
      <c r="L23" s="18">
        <v>0.174729263250779</v>
      </c>
      <c r="M23" s="19">
        <v>0.57544819999999997</v>
      </c>
      <c r="N23" s="18">
        <v>-5.7692786599999997E-2</v>
      </c>
      <c r="O23" s="18">
        <v>-0.30639184495588001</v>
      </c>
      <c r="P23" s="18">
        <v>0.191006271713412</v>
      </c>
      <c r="Q23" s="20">
        <v>0.65214890000000003</v>
      </c>
      <c r="R23" s="21">
        <v>-0.10960689999999999</v>
      </c>
      <c r="S23" s="18">
        <v>-0.94758130763696202</v>
      </c>
      <c r="T23" s="18">
        <v>0.72836741804133898</v>
      </c>
      <c r="U23" s="19">
        <v>0.79901443000000005</v>
      </c>
      <c r="V23" s="18">
        <v>-0.136901146</v>
      </c>
      <c r="W23" s="18">
        <v>-1.0199471563488101</v>
      </c>
      <c r="X23" s="18">
        <v>0.74614486529247104</v>
      </c>
      <c r="Y23" s="19">
        <v>0.76293351399999998</v>
      </c>
      <c r="Z23" s="18">
        <v>-0.489549232</v>
      </c>
      <c r="AA23" s="18">
        <v>-1.1476550685598099</v>
      </c>
      <c r="AB23" s="18">
        <v>0.16855660443419901</v>
      </c>
      <c r="AC23" s="19">
        <v>0.1530572</v>
      </c>
      <c r="AD23" s="18">
        <v>-0.43690421400000001</v>
      </c>
      <c r="AE23" s="18">
        <v>-1.22296904174235</v>
      </c>
      <c r="AF23" s="18">
        <v>0.34916061294488598</v>
      </c>
      <c r="AG23" s="20">
        <v>0.28322021600000002</v>
      </c>
    </row>
    <row r="24" spans="1:33" x14ac:dyDescent="0.2">
      <c r="A24" s="17" t="s">
        <v>9</v>
      </c>
      <c r="B24" s="18">
        <v>0.1221791</v>
      </c>
      <c r="C24" s="18">
        <v>-0.263195290866231</v>
      </c>
      <c r="D24" s="18">
        <v>0.50755349886088597</v>
      </c>
      <c r="E24" s="19">
        <v>0.53777739999999996</v>
      </c>
      <c r="F24" s="18">
        <v>2.9182710000000001E-3</v>
      </c>
      <c r="G24" s="18">
        <v>-0.38989006326539799</v>
      </c>
      <c r="H24" s="18">
        <v>0.39572660509844598</v>
      </c>
      <c r="I24" s="19">
        <v>0.98845640000000001</v>
      </c>
      <c r="J24" s="18">
        <v>-0.19878108899999999</v>
      </c>
      <c r="K24" s="18">
        <v>-0.42875522683303502</v>
      </c>
      <c r="L24" s="18">
        <v>3.1193048883541099E-2</v>
      </c>
      <c r="M24" s="19">
        <v>9.8639649999999995E-2</v>
      </c>
      <c r="N24" s="18">
        <v>-0.17567124040000001</v>
      </c>
      <c r="O24" s="18">
        <v>-0.40396912866794299</v>
      </c>
      <c r="P24" s="18">
        <v>5.2626647875752601E-2</v>
      </c>
      <c r="Q24" s="20">
        <v>0.14048160000000001</v>
      </c>
      <c r="R24" s="21">
        <v>0.31060310000000002</v>
      </c>
      <c r="S24" s="18">
        <v>-0.89059263530333599</v>
      </c>
      <c r="T24" s="18">
        <v>1.51179884165435</v>
      </c>
      <c r="U24" s="19">
        <v>0.61513941599999999</v>
      </c>
      <c r="V24" s="18">
        <v>8.7757433999999995E-2</v>
      </c>
      <c r="W24" s="18">
        <v>-1.0823580894632101</v>
      </c>
      <c r="X24" s="18">
        <v>1.2578729572146199</v>
      </c>
      <c r="Y24" s="19">
        <v>0.88393171800000003</v>
      </c>
      <c r="Z24" s="18">
        <v>-0.360484478</v>
      </c>
      <c r="AA24" s="18">
        <v>-0.96133432085116399</v>
      </c>
      <c r="AB24" s="18">
        <v>0.240365365328819</v>
      </c>
      <c r="AC24" s="19">
        <v>0.24694279999999999</v>
      </c>
      <c r="AD24" s="18">
        <v>-0.156022612</v>
      </c>
      <c r="AE24" s="18">
        <v>-0.85811505599155202</v>
      </c>
      <c r="AF24" s="18">
        <v>0.54606983215804905</v>
      </c>
      <c r="AG24" s="20">
        <v>0.66575554650000002</v>
      </c>
    </row>
    <row r="25" spans="1:33" x14ac:dyDescent="0.2">
      <c r="A25" s="17" t="s">
        <v>57</v>
      </c>
      <c r="B25" s="18">
        <v>5.2231430000000002E-2</v>
      </c>
      <c r="C25" s="18">
        <v>-2.1489423796770098E-2</v>
      </c>
      <c r="D25" s="18">
        <v>0.12595228098797401</v>
      </c>
      <c r="E25" s="19">
        <v>0.1724328</v>
      </c>
      <c r="F25" s="18">
        <v>2.1162236000000001E-2</v>
      </c>
      <c r="G25" s="18">
        <v>-5.3300717814618197E-2</v>
      </c>
      <c r="H25" s="18">
        <v>9.5625188970171901E-2</v>
      </c>
      <c r="I25" s="19">
        <v>0.58069090000000001</v>
      </c>
      <c r="J25" s="18">
        <v>-0.11881864859999999</v>
      </c>
      <c r="K25" s="18">
        <v>-0.25973739501836501</v>
      </c>
      <c r="L25" s="18">
        <v>2.2100097751073099E-2</v>
      </c>
      <c r="M25" s="19">
        <v>0.1068713</v>
      </c>
      <c r="N25" s="18">
        <v>-0.1044010372</v>
      </c>
      <c r="O25" s="18">
        <v>-0.243516416929806</v>
      </c>
      <c r="P25" s="18">
        <v>3.4714342548241801E-2</v>
      </c>
      <c r="Q25" s="20">
        <v>0.15024999999999999</v>
      </c>
      <c r="R25" s="21">
        <v>-0.13037570000000001</v>
      </c>
      <c r="S25" s="18">
        <v>-0.38394859841269802</v>
      </c>
      <c r="T25" s="18">
        <v>0.123197272313445</v>
      </c>
      <c r="U25" s="19">
        <v>0.31978973399999999</v>
      </c>
      <c r="V25" s="18">
        <v>-0.21937285200000001</v>
      </c>
      <c r="W25" s="18">
        <v>-0.455885478938236</v>
      </c>
      <c r="X25" s="18">
        <v>1.7139775536030001E-2</v>
      </c>
      <c r="Y25" s="19">
        <v>7.7173919999999993E-2</v>
      </c>
      <c r="Z25" s="18">
        <v>-0.109883361</v>
      </c>
      <c r="AA25" s="18">
        <v>-0.493930001796549</v>
      </c>
      <c r="AB25" s="18">
        <v>0.27416328029610298</v>
      </c>
      <c r="AC25" s="19">
        <v>0.57822929999999995</v>
      </c>
      <c r="AD25" s="18">
        <v>-6.3039594000000004E-2</v>
      </c>
      <c r="AE25" s="18">
        <v>-0.49910281687526598</v>
      </c>
      <c r="AF25" s="18">
        <v>0.37302362980792098</v>
      </c>
      <c r="AG25" s="20">
        <v>0.77853326290000002</v>
      </c>
    </row>
    <row r="26" spans="1:33" x14ac:dyDescent="0.2">
      <c r="A26" s="17" t="s">
        <v>36</v>
      </c>
      <c r="B26" s="18">
        <v>0.17324619999999999</v>
      </c>
      <c r="C26" s="18">
        <v>3.4659757775078202E-2</v>
      </c>
      <c r="D26" s="18">
        <v>0.31183273820709501</v>
      </c>
      <c r="E26" s="19">
        <v>1.863501E-2</v>
      </c>
      <c r="F26" s="18">
        <v>0.11082816700000001</v>
      </c>
      <c r="G26" s="18">
        <v>-2.9792872657387202E-2</v>
      </c>
      <c r="H26" s="18">
        <v>0.25144920741742499</v>
      </c>
      <c r="I26" s="19">
        <v>0.1304854</v>
      </c>
      <c r="J26" s="18">
        <v>-4.0393580800000002E-2</v>
      </c>
      <c r="K26" s="18">
        <v>-0.43632710179462098</v>
      </c>
      <c r="L26" s="18">
        <v>0.35553994026913199</v>
      </c>
      <c r="M26" s="19">
        <v>0.84260579999999996</v>
      </c>
      <c r="N26" s="18">
        <v>-9.3747028299999993E-2</v>
      </c>
      <c r="O26" s="18">
        <v>-0.45913683879178002</v>
      </c>
      <c r="P26" s="18">
        <v>0.27164278219263299</v>
      </c>
      <c r="Q26" s="20">
        <v>0.61820439999999999</v>
      </c>
      <c r="R26" s="21">
        <v>4.7801839999999998E-2</v>
      </c>
      <c r="S26" s="18">
        <v>-0.40098362416741901</v>
      </c>
      <c r="T26" s="18">
        <v>0.49658731001701001</v>
      </c>
      <c r="U26" s="19">
        <v>0.83571667800000005</v>
      </c>
      <c r="V26" s="18">
        <v>-0.122746934</v>
      </c>
      <c r="W26" s="18">
        <v>-0.53213907196532195</v>
      </c>
      <c r="X26" s="18">
        <v>0.28664520448912001</v>
      </c>
      <c r="Y26" s="19">
        <v>0.56032922799999996</v>
      </c>
      <c r="Z26" s="18">
        <v>1.3385768769999999</v>
      </c>
      <c r="AA26" s="18">
        <v>0.40767935301362002</v>
      </c>
      <c r="AB26" s="18">
        <v>2.2694744017010802</v>
      </c>
      <c r="AC26" s="19">
        <v>7.6213239999999996E-3</v>
      </c>
      <c r="AD26" s="18">
        <v>0.75070019899999996</v>
      </c>
      <c r="AE26" s="18">
        <v>-0.289470473320664</v>
      </c>
      <c r="AF26" s="18">
        <v>1.79087087217999</v>
      </c>
      <c r="AG26" s="20">
        <v>0.1657921795</v>
      </c>
    </row>
    <row r="27" spans="1:33" x14ac:dyDescent="0.2">
      <c r="A27" s="17" t="s">
        <v>101</v>
      </c>
      <c r="B27" s="18">
        <v>0.13310959999999999</v>
      </c>
      <c r="C27" s="18">
        <v>-0.45548637622240701</v>
      </c>
      <c r="D27" s="18">
        <v>0.72170560531195904</v>
      </c>
      <c r="E27" s="19">
        <v>0.65991549999999999</v>
      </c>
      <c r="F27" s="18">
        <v>0.122585888</v>
      </c>
      <c r="G27" s="18">
        <v>-0.51047514797221405</v>
      </c>
      <c r="H27" s="18">
        <v>0.755646924459494</v>
      </c>
      <c r="I27" s="19">
        <v>0.70635000000000003</v>
      </c>
      <c r="J27" s="18">
        <v>3.5393473000000001E-3</v>
      </c>
      <c r="K27" s="18">
        <v>-0.724983457448938</v>
      </c>
      <c r="L27" s="18">
        <v>0.73206215211332104</v>
      </c>
      <c r="M27" s="19">
        <v>0.99245369999999999</v>
      </c>
      <c r="N27" s="18">
        <v>3.4130289699999997E-2</v>
      </c>
      <c r="O27" s="18">
        <v>-0.70704319923611503</v>
      </c>
      <c r="P27" s="18">
        <v>0.77530377864494404</v>
      </c>
      <c r="Q27" s="20">
        <v>0.92859829999999999</v>
      </c>
      <c r="R27" s="21">
        <v>0.58473640000000005</v>
      </c>
      <c r="S27" s="18">
        <v>-1.2196242415938801</v>
      </c>
      <c r="T27" s="18">
        <v>2.3890970540750698</v>
      </c>
      <c r="U27" s="19">
        <v>0.52902409299999997</v>
      </c>
      <c r="V27" s="18">
        <v>0.51901160099999999</v>
      </c>
      <c r="W27" s="18">
        <v>-1.3666689849864999</v>
      </c>
      <c r="X27" s="18">
        <v>2.4046921865998101</v>
      </c>
      <c r="Y27" s="19">
        <v>0.59279643999999998</v>
      </c>
      <c r="Z27" s="18">
        <v>1.167928434</v>
      </c>
      <c r="AA27" s="18">
        <v>-0.65066548715833905</v>
      </c>
      <c r="AB27" s="18">
        <v>2.9865223549100901</v>
      </c>
      <c r="AC27" s="19">
        <v>0.2158021</v>
      </c>
      <c r="AD27" s="18">
        <v>1.397918217</v>
      </c>
      <c r="AE27" s="18">
        <v>-0.71361217226735296</v>
      </c>
      <c r="AF27" s="18">
        <v>3.5094486063214001</v>
      </c>
      <c r="AG27" s="20">
        <v>0.20267867489999999</v>
      </c>
    </row>
    <row r="28" spans="1:33" x14ac:dyDescent="0.2">
      <c r="A28" s="17" t="s">
        <v>26</v>
      </c>
      <c r="B28" s="18">
        <v>9.7317570000000006E-2</v>
      </c>
      <c r="C28" s="18">
        <v>-6.37658509005843E-2</v>
      </c>
      <c r="D28" s="18">
        <v>0.25840099651343901</v>
      </c>
      <c r="E28" s="19">
        <v>0.24318429999999999</v>
      </c>
      <c r="F28" s="18">
        <v>8.9692565000000002E-2</v>
      </c>
      <c r="G28" s="18">
        <v>-8.5031384978282901E-2</v>
      </c>
      <c r="H28" s="18">
        <v>0.264416514906405</v>
      </c>
      <c r="I28" s="19">
        <v>0.32054840000000001</v>
      </c>
      <c r="J28" s="18">
        <v>0.13507367740000001</v>
      </c>
      <c r="K28" s="18">
        <v>-0.156371419938165</v>
      </c>
      <c r="L28" s="18">
        <v>0.42651877483036299</v>
      </c>
      <c r="M28" s="19">
        <v>0.36955379999999999</v>
      </c>
      <c r="N28" s="18">
        <v>0.1225914783</v>
      </c>
      <c r="O28" s="18">
        <v>-0.17543078253127301</v>
      </c>
      <c r="P28" s="18">
        <v>0.420613739128197</v>
      </c>
      <c r="Q28" s="20">
        <v>0.42554540000000002</v>
      </c>
      <c r="R28" s="21">
        <v>6.4932450000000003E-2</v>
      </c>
      <c r="S28" s="18">
        <v>-0.437449103714867</v>
      </c>
      <c r="T28" s="18">
        <v>0.56731401175592899</v>
      </c>
      <c r="U28" s="19">
        <v>0.80134498399999998</v>
      </c>
      <c r="V28" s="18">
        <v>1.9388526E-2</v>
      </c>
      <c r="W28" s="18">
        <v>-0.49850654149399898</v>
      </c>
      <c r="X28" s="18">
        <v>0.53728359392037295</v>
      </c>
      <c r="Y28" s="19">
        <v>0.94190148900000004</v>
      </c>
      <c r="Z28" s="18">
        <v>0.53382117600000001</v>
      </c>
      <c r="AA28" s="18">
        <v>-0.15618748082697201</v>
      </c>
      <c r="AB28" s="18">
        <v>1.2238298327034101</v>
      </c>
      <c r="AC28" s="19">
        <v>0.13770830000000001</v>
      </c>
      <c r="AD28" s="18">
        <v>0.71077373799999999</v>
      </c>
      <c r="AE28" s="18">
        <v>-8.8487238008762306E-2</v>
      </c>
      <c r="AF28" s="18">
        <v>1.5100347137285599</v>
      </c>
      <c r="AG28" s="20">
        <v>8.9869438800000007E-2</v>
      </c>
    </row>
    <row r="29" spans="1:33" x14ac:dyDescent="0.2">
      <c r="A29" s="17" t="s">
        <v>92</v>
      </c>
      <c r="B29" s="18">
        <v>3.3608800000000001E-2</v>
      </c>
      <c r="C29" s="18">
        <v>-9.9560479967865101E-2</v>
      </c>
      <c r="D29" s="18">
        <v>0.16677807503365799</v>
      </c>
      <c r="E29" s="19">
        <v>0.62348190000000003</v>
      </c>
      <c r="F29" s="18">
        <v>5.0609937000000001E-2</v>
      </c>
      <c r="G29" s="18">
        <v>-9.4038617929631294E-2</v>
      </c>
      <c r="H29" s="18">
        <v>0.19525849231158701</v>
      </c>
      <c r="I29" s="19">
        <v>0.49691550000000001</v>
      </c>
      <c r="J29" s="18">
        <v>-9.4043410199999997E-2</v>
      </c>
      <c r="K29" s="18">
        <v>-0.40920821340958302</v>
      </c>
      <c r="L29" s="18">
        <v>0.22112139309700499</v>
      </c>
      <c r="M29" s="19">
        <v>0.56219640000000004</v>
      </c>
      <c r="N29" s="18">
        <v>-7.7159761499999993E-2</v>
      </c>
      <c r="O29" s="18">
        <v>-0.38337910225145799</v>
      </c>
      <c r="P29" s="18">
        <v>0.22905957929426399</v>
      </c>
      <c r="Q29" s="20">
        <v>0.62448190000000003</v>
      </c>
      <c r="R29" s="21">
        <v>-0.70191610000000004</v>
      </c>
      <c r="S29" s="18">
        <v>-1.1063554927007899</v>
      </c>
      <c r="T29" s="18">
        <v>-0.29747676691018199</v>
      </c>
      <c r="U29" s="19">
        <v>1.559724E-3</v>
      </c>
      <c r="V29" s="18">
        <v>-0.727175813</v>
      </c>
      <c r="W29" s="18">
        <v>-1.1531214374571399</v>
      </c>
      <c r="X29" s="18">
        <v>-0.301230189276879</v>
      </c>
      <c r="Y29" s="19">
        <v>1.890147E-3</v>
      </c>
      <c r="Z29" s="18">
        <v>-0.76200841500000005</v>
      </c>
      <c r="AA29" s="18">
        <v>-1.4990664740177999</v>
      </c>
      <c r="AB29" s="18">
        <v>-2.49503550939194E-2</v>
      </c>
      <c r="AC29" s="19">
        <v>4.9790139999999997E-2</v>
      </c>
      <c r="AD29" s="18">
        <v>-0.53841477000000004</v>
      </c>
      <c r="AE29" s="18">
        <v>-1.3727365933525899</v>
      </c>
      <c r="AF29" s="18">
        <v>0.29590705266485101</v>
      </c>
      <c r="AG29" s="20">
        <v>0.2140515486</v>
      </c>
    </row>
    <row r="30" spans="1:33" x14ac:dyDescent="0.2">
      <c r="A30" s="17" t="s">
        <v>75</v>
      </c>
      <c r="B30" s="18">
        <v>0.19635910000000001</v>
      </c>
      <c r="C30" s="18">
        <v>-0.109021173191962</v>
      </c>
      <c r="D30" s="18">
        <v>0.50173943579935898</v>
      </c>
      <c r="E30" s="19">
        <v>0.2146952</v>
      </c>
      <c r="F30" s="18">
        <v>0.25696607199999999</v>
      </c>
      <c r="G30" s="18">
        <v>-7.2106247588709205E-2</v>
      </c>
      <c r="H30" s="18">
        <v>0.58603839165445604</v>
      </c>
      <c r="I30" s="19">
        <v>0.13395860000000001</v>
      </c>
      <c r="J30" s="18">
        <v>-0.30294442329999999</v>
      </c>
      <c r="K30" s="18">
        <v>-0.65925908009772205</v>
      </c>
      <c r="L30" s="18">
        <v>5.3370233591436902E-2</v>
      </c>
      <c r="M30" s="19">
        <v>0.1040741</v>
      </c>
      <c r="N30" s="18">
        <v>-0.33945576080000001</v>
      </c>
      <c r="O30" s="18">
        <v>-0.69502081782559899</v>
      </c>
      <c r="P30" s="18">
        <v>1.6109296256685501E-2</v>
      </c>
      <c r="Q30" s="20">
        <v>6.9695820000000006E-2</v>
      </c>
      <c r="R30" s="21">
        <v>7.7209879999999995E-2</v>
      </c>
      <c r="S30" s="18">
        <v>-0.85313724742624197</v>
      </c>
      <c r="T30" s="18">
        <v>1.00755700056759</v>
      </c>
      <c r="U30" s="19">
        <v>0.87162512400000003</v>
      </c>
      <c r="V30" s="18">
        <v>0.142077957</v>
      </c>
      <c r="W30" s="18">
        <v>-0.83201720345990204</v>
      </c>
      <c r="X30" s="18">
        <v>1.1161731182799599</v>
      </c>
      <c r="Y30" s="19">
        <v>0.77656571699999999</v>
      </c>
      <c r="Z30" s="18">
        <v>-0.24459967299999999</v>
      </c>
      <c r="AA30" s="18">
        <v>-1.21901498500534</v>
      </c>
      <c r="AB30" s="18">
        <v>0.72981563898994695</v>
      </c>
      <c r="AC30" s="19">
        <v>0.62554759999999998</v>
      </c>
      <c r="AD30" s="18">
        <v>-0.61000652600000005</v>
      </c>
      <c r="AE30" s="18">
        <v>-1.74328135402337</v>
      </c>
      <c r="AF30" s="18">
        <v>0.52326830224974397</v>
      </c>
      <c r="AG30" s="20">
        <v>0.2984513956</v>
      </c>
    </row>
    <row r="31" spans="1:33" x14ac:dyDescent="0.2">
      <c r="A31" s="17" t="s">
        <v>103</v>
      </c>
      <c r="B31" s="18">
        <v>3.4662249999999999E-2</v>
      </c>
      <c r="C31" s="18">
        <v>-0.12304577793136</v>
      </c>
      <c r="D31" s="18">
        <v>0.192370278588405</v>
      </c>
      <c r="E31" s="19">
        <v>0.66888219999999998</v>
      </c>
      <c r="F31" s="18">
        <v>-4.3365371999999999E-2</v>
      </c>
      <c r="G31" s="18">
        <v>-0.20055906847740201</v>
      </c>
      <c r="H31" s="18">
        <v>0.113828325175154</v>
      </c>
      <c r="I31" s="19">
        <v>0.5917829</v>
      </c>
      <c r="J31" s="18">
        <v>-0.27650221600000002</v>
      </c>
      <c r="K31" s="18">
        <v>-0.65168389822245498</v>
      </c>
      <c r="L31" s="18">
        <v>9.8679466192338194E-2</v>
      </c>
      <c r="M31" s="19">
        <v>0.1570183</v>
      </c>
      <c r="N31" s="18">
        <v>-0.29310628179999998</v>
      </c>
      <c r="O31" s="18">
        <v>-0.647966603819497</v>
      </c>
      <c r="P31" s="18">
        <v>6.1754040313222E-2</v>
      </c>
      <c r="Q31" s="20">
        <v>0.1144433</v>
      </c>
      <c r="R31" s="21">
        <v>-4.4310219999999997E-2</v>
      </c>
      <c r="S31" s="18">
        <v>-0.53402570325837395</v>
      </c>
      <c r="T31" s="18">
        <v>0.44540526607044401</v>
      </c>
      <c r="U31" s="19">
        <v>0.86015618199999999</v>
      </c>
      <c r="V31" s="18">
        <v>-0.212664724</v>
      </c>
      <c r="W31" s="18">
        <v>-0.67604294636947704</v>
      </c>
      <c r="X31" s="18">
        <v>0.25071349841611201</v>
      </c>
      <c r="Y31" s="19">
        <v>0.374187457</v>
      </c>
      <c r="Z31" s="18">
        <v>-0.44829548499999999</v>
      </c>
      <c r="AA31" s="18">
        <v>-1.42747161505661</v>
      </c>
      <c r="AB31" s="18">
        <v>0.53088064579974503</v>
      </c>
      <c r="AC31" s="19">
        <v>0.37518499999999999</v>
      </c>
      <c r="AD31" s="18">
        <v>-0.43331716399999998</v>
      </c>
      <c r="AE31" s="18">
        <v>-1.54528852503373</v>
      </c>
      <c r="AF31" s="18">
        <v>0.67865419631145896</v>
      </c>
      <c r="AG31" s="20">
        <v>0.44997529310000001</v>
      </c>
    </row>
    <row r="32" spans="1:33" x14ac:dyDescent="0.2">
      <c r="A32" s="17" t="s">
        <v>61</v>
      </c>
      <c r="B32" s="18">
        <v>-9.6125389999999998E-3</v>
      </c>
      <c r="C32" s="18">
        <v>-2.7564991445932E-2</v>
      </c>
      <c r="D32" s="18">
        <v>8.33991357073929E-3</v>
      </c>
      <c r="E32" s="19">
        <v>0.3001085</v>
      </c>
      <c r="F32" s="18">
        <v>-8.8811870000000005E-3</v>
      </c>
      <c r="G32" s="18">
        <v>-2.84985047503186E-2</v>
      </c>
      <c r="H32" s="18">
        <v>1.0736131215019399E-2</v>
      </c>
      <c r="I32" s="19">
        <v>0.38033840000000002</v>
      </c>
      <c r="J32" s="18">
        <v>-1.4872544600000001E-2</v>
      </c>
      <c r="K32" s="18">
        <v>-6.5043723128602293E-2</v>
      </c>
      <c r="L32" s="18">
        <v>3.5298633982554103E-2</v>
      </c>
      <c r="M32" s="19">
        <v>0.56475330000000001</v>
      </c>
      <c r="N32" s="18">
        <v>-2.1693164000000001E-2</v>
      </c>
      <c r="O32" s="18">
        <v>-6.7823814297610197E-2</v>
      </c>
      <c r="P32" s="18">
        <v>2.4437486314439798E-2</v>
      </c>
      <c r="Q32" s="20">
        <v>0.36299540000000002</v>
      </c>
      <c r="R32" s="21">
        <v>-3.2832920000000002E-3</v>
      </c>
      <c r="S32" s="18">
        <v>-5.5154486531000302E-2</v>
      </c>
      <c r="T32" s="18">
        <v>4.8587903419218599E-2</v>
      </c>
      <c r="U32" s="19">
        <v>0.90190329999999996</v>
      </c>
      <c r="V32" s="18">
        <v>1.6807809999999999E-3</v>
      </c>
      <c r="W32" s="18">
        <v>-5.2041225987446697E-2</v>
      </c>
      <c r="X32" s="18">
        <v>5.5402787280335E-2</v>
      </c>
      <c r="Y32" s="19">
        <v>0.95143298399999998</v>
      </c>
      <c r="Z32" s="18">
        <v>0.17038698199999999</v>
      </c>
      <c r="AA32" s="18">
        <v>3.83831622570747E-2</v>
      </c>
      <c r="AB32" s="18">
        <v>0.30239080105288502</v>
      </c>
      <c r="AC32" s="19">
        <v>1.5675399999999999E-2</v>
      </c>
      <c r="AD32" s="18">
        <v>8.5022262000000001E-2</v>
      </c>
      <c r="AE32" s="18">
        <v>-6.2465563955656202E-2</v>
      </c>
      <c r="AF32" s="18">
        <v>0.23251008791070399</v>
      </c>
      <c r="AG32" s="20">
        <v>0.26599881139999998</v>
      </c>
    </row>
    <row r="33" spans="1:33" x14ac:dyDescent="0.2">
      <c r="A33" s="17" t="s">
        <v>66</v>
      </c>
      <c r="B33" s="18">
        <v>4.8793950000000003E-2</v>
      </c>
      <c r="C33" s="18">
        <v>-5.0269376771721802E-2</v>
      </c>
      <c r="D33" s="18">
        <v>0.147857280894756</v>
      </c>
      <c r="E33" s="19">
        <v>0.34000259999999999</v>
      </c>
      <c r="F33" s="18">
        <v>5.6858391000000001E-2</v>
      </c>
      <c r="G33" s="18">
        <v>-5.06877559211064E-2</v>
      </c>
      <c r="H33" s="18">
        <v>0.16440453844819</v>
      </c>
      <c r="I33" s="19">
        <v>0.30647790000000003</v>
      </c>
      <c r="J33" s="18">
        <v>-1.44874571E-2</v>
      </c>
      <c r="K33" s="18">
        <v>-8.9693901001904899E-2</v>
      </c>
      <c r="L33" s="18">
        <v>6.0718986734173301E-2</v>
      </c>
      <c r="M33" s="19">
        <v>0.70791009999999999</v>
      </c>
      <c r="N33" s="18">
        <v>-1.4880674E-2</v>
      </c>
      <c r="O33" s="18">
        <v>-9.27419393692063E-2</v>
      </c>
      <c r="P33" s="18">
        <v>6.2980591411318995E-2</v>
      </c>
      <c r="Q33" s="20">
        <v>0.71022490000000005</v>
      </c>
      <c r="R33" s="21">
        <v>-0.1325818</v>
      </c>
      <c r="S33" s="18">
        <v>-0.45402273470425297</v>
      </c>
      <c r="T33" s="18">
        <v>0.18885910352551299</v>
      </c>
      <c r="U33" s="19">
        <v>0.423751039</v>
      </c>
      <c r="V33" s="18">
        <v>-0.138433901</v>
      </c>
      <c r="W33" s="18">
        <v>-0.47733417535889999</v>
      </c>
      <c r="X33" s="18">
        <v>0.200466373630378</v>
      </c>
      <c r="Y33" s="19">
        <v>0.42846263499999998</v>
      </c>
      <c r="Z33" s="18">
        <v>9.3105277E-2</v>
      </c>
      <c r="AA33" s="18">
        <v>-0.101996183272669</v>
      </c>
      <c r="AB33" s="18">
        <v>0.288206736818652</v>
      </c>
      <c r="AC33" s="19">
        <v>0.35551899999999997</v>
      </c>
      <c r="AD33" s="18">
        <v>6.4882429000000005E-2</v>
      </c>
      <c r="AE33" s="18">
        <v>-0.16587012278697999</v>
      </c>
      <c r="AF33" s="18">
        <v>0.29563498045298497</v>
      </c>
      <c r="AG33" s="20">
        <v>0.58496411290000006</v>
      </c>
    </row>
    <row r="34" spans="1:33" x14ac:dyDescent="0.2">
      <c r="A34" s="17" t="s">
        <v>15</v>
      </c>
      <c r="B34" s="18">
        <v>3.776098E-2</v>
      </c>
      <c r="C34" s="18">
        <v>-9.3491809909367299E-2</v>
      </c>
      <c r="D34" s="18">
        <v>0.16901377722981201</v>
      </c>
      <c r="E34" s="19">
        <v>0.57590379999999997</v>
      </c>
      <c r="F34" s="18">
        <v>-3.7184788000000003E-2</v>
      </c>
      <c r="G34" s="18">
        <v>-0.16348413570223999</v>
      </c>
      <c r="H34" s="18">
        <v>8.9114559348651506E-2</v>
      </c>
      <c r="I34" s="19">
        <v>0.5672159</v>
      </c>
      <c r="J34" s="18">
        <v>-0.1718899481</v>
      </c>
      <c r="K34" s="18">
        <v>-0.403684551091191</v>
      </c>
      <c r="L34" s="18">
        <v>5.9904654961254501E-2</v>
      </c>
      <c r="M34" s="19">
        <v>0.15452579999999999</v>
      </c>
      <c r="N34" s="18">
        <v>-0.1873765419</v>
      </c>
      <c r="O34" s="18">
        <v>-0.41543813910830002</v>
      </c>
      <c r="P34" s="18">
        <v>4.0685055219535401E-2</v>
      </c>
      <c r="Q34" s="20">
        <v>0.1163058</v>
      </c>
      <c r="R34" s="21">
        <v>6.1405960000000002E-2</v>
      </c>
      <c r="S34" s="18">
        <v>-0.35447121558522798</v>
      </c>
      <c r="T34" s="18">
        <v>0.47728312770378201</v>
      </c>
      <c r="U34" s="19">
        <v>0.77380675200000004</v>
      </c>
      <c r="V34" s="18">
        <v>-9.1843201999999999E-2</v>
      </c>
      <c r="W34" s="18">
        <v>-0.47834278244460998</v>
      </c>
      <c r="X34" s="18">
        <v>0.29465637894737801</v>
      </c>
      <c r="Y34" s="19">
        <v>0.64412368099999995</v>
      </c>
      <c r="Z34" s="18">
        <v>-0.238979471</v>
      </c>
      <c r="AA34" s="18">
        <v>-0.76582993181972903</v>
      </c>
      <c r="AB34" s="18">
        <v>0.28787099046626102</v>
      </c>
      <c r="AC34" s="19">
        <v>0.37956649999999997</v>
      </c>
      <c r="AD34" s="18">
        <v>-0.29606745099999998</v>
      </c>
      <c r="AE34" s="18">
        <v>-0.89066763944078398</v>
      </c>
      <c r="AF34" s="18">
        <v>0.29853273835407201</v>
      </c>
      <c r="AG34" s="20">
        <v>0.3356085593</v>
      </c>
    </row>
    <row r="35" spans="1:33" x14ac:dyDescent="0.2">
      <c r="A35" s="17" t="s">
        <v>18</v>
      </c>
      <c r="B35" s="18">
        <v>0.1258938</v>
      </c>
      <c r="C35" s="18">
        <v>-0.123566816382037</v>
      </c>
      <c r="D35" s="18">
        <v>0.37535447192664601</v>
      </c>
      <c r="E35" s="19">
        <v>0.32839570000000001</v>
      </c>
      <c r="F35" s="18">
        <v>7.2256193999999996E-2</v>
      </c>
      <c r="G35" s="18">
        <v>-0.19575654888713001</v>
      </c>
      <c r="H35" s="18">
        <v>0.34026893734697</v>
      </c>
      <c r="I35" s="19">
        <v>0.60020519999999999</v>
      </c>
      <c r="J35" s="18">
        <v>-0.1054447693</v>
      </c>
      <c r="K35" s="18">
        <v>-0.307768296958779</v>
      </c>
      <c r="L35" s="18">
        <v>9.6878758261592604E-2</v>
      </c>
      <c r="M35" s="19">
        <v>0.3136545</v>
      </c>
      <c r="N35" s="18">
        <v>-0.13255200689999999</v>
      </c>
      <c r="O35" s="18">
        <v>-0.31911183496319601</v>
      </c>
      <c r="P35" s="18">
        <v>5.4007821142109697E-2</v>
      </c>
      <c r="Q35" s="20">
        <v>0.17252719999999999</v>
      </c>
      <c r="R35" s="21">
        <v>0.19069050000000001</v>
      </c>
      <c r="S35" s="18">
        <v>-0.59920116156229897</v>
      </c>
      <c r="T35" s="18">
        <v>0.98058225737322302</v>
      </c>
      <c r="U35" s="19">
        <v>0.63872929199999995</v>
      </c>
      <c r="V35" s="18">
        <v>5.3635057999999999E-2</v>
      </c>
      <c r="W35" s="18">
        <v>-0.75973533974134499</v>
      </c>
      <c r="X35" s="18">
        <v>0.867005455882357</v>
      </c>
      <c r="Y35" s="19">
        <v>0.89786319699999995</v>
      </c>
      <c r="Z35" s="18">
        <v>0.215116482</v>
      </c>
      <c r="AA35" s="18">
        <v>-0.32898276670573801</v>
      </c>
      <c r="AB35" s="18">
        <v>0.75921573023083799</v>
      </c>
      <c r="AC35" s="19">
        <v>0.44318790000000002</v>
      </c>
      <c r="AD35" s="18">
        <v>0.134442857</v>
      </c>
      <c r="AE35" s="18">
        <v>-0.47003017721919199</v>
      </c>
      <c r="AF35" s="18">
        <v>0.73891589201004104</v>
      </c>
      <c r="AG35" s="20">
        <v>0.6654904317</v>
      </c>
    </row>
    <row r="36" spans="1:33" x14ac:dyDescent="0.2">
      <c r="A36" s="17" t="s">
        <v>6</v>
      </c>
      <c r="B36" s="18">
        <v>5.0229559999999999E-2</v>
      </c>
      <c r="C36" s="18">
        <v>-6.9238299748818899E-2</v>
      </c>
      <c r="D36" s="18">
        <v>0.16969741579377901</v>
      </c>
      <c r="E36" s="19">
        <v>0.41466779999999998</v>
      </c>
      <c r="F36" s="18">
        <v>-5.2585679999999999E-3</v>
      </c>
      <c r="G36" s="18">
        <v>-0.12568178331685101</v>
      </c>
      <c r="H36" s="18">
        <v>0.11516464775822099</v>
      </c>
      <c r="I36" s="19">
        <v>0.93223180000000005</v>
      </c>
      <c r="J36" s="18">
        <v>-0.20669749500000001</v>
      </c>
      <c r="K36" s="18">
        <v>-0.351291675839219</v>
      </c>
      <c r="L36" s="18">
        <v>-6.21033141712228E-2</v>
      </c>
      <c r="M36" s="19">
        <v>8.0371709999999992E-3</v>
      </c>
      <c r="N36" s="18">
        <v>-0.22656512870000001</v>
      </c>
      <c r="O36" s="18">
        <v>-0.36649384399716101</v>
      </c>
      <c r="P36" s="18">
        <v>-8.6636413451847097E-2</v>
      </c>
      <c r="Q36" s="20">
        <v>3.1326930000000002E-3</v>
      </c>
      <c r="R36" s="21">
        <v>8.2944130000000005E-3</v>
      </c>
      <c r="S36" s="18">
        <v>-0.374161086433969</v>
      </c>
      <c r="T36" s="18">
        <v>0.39074991267924902</v>
      </c>
      <c r="U36" s="19">
        <v>0.96631138699999997</v>
      </c>
      <c r="V36" s="18">
        <v>-0.116332557</v>
      </c>
      <c r="W36" s="18">
        <v>-0.48262858210752302</v>
      </c>
      <c r="X36" s="18">
        <v>0.249963468465702</v>
      </c>
      <c r="Y36" s="19">
        <v>0.53744423299999999</v>
      </c>
      <c r="Z36" s="18">
        <v>9.8414379999999992E-3</v>
      </c>
      <c r="AA36" s="18">
        <v>-0.39483253610105901</v>
      </c>
      <c r="AB36" s="18">
        <v>0.414515411869397</v>
      </c>
      <c r="AC36" s="19">
        <v>0.96223199999999998</v>
      </c>
      <c r="AD36" s="18">
        <v>-0.201801386</v>
      </c>
      <c r="AE36" s="18">
        <v>-0.66623816369696698</v>
      </c>
      <c r="AF36" s="18">
        <v>0.262635391035829</v>
      </c>
      <c r="AG36" s="20">
        <v>0.40004643670000001</v>
      </c>
    </row>
    <row r="37" spans="1:33" x14ac:dyDescent="0.2">
      <c r="A37" s="17" t="s">
        <v>63</v>
      </c>
      <c r="B37" s="18">
        <v>0.18318780000000001</v>
      </c>
      <c r="C37" s="18">
        <v>3.2230062056218402E-2</v>
      </c>
      <c r="D37" s="18">
        <v>0.33414557394876099</v>
      </c>
      <c r="E37" s="19">
        <v>2.2126E-2</v>
      </c>
      <c r="F37" s="18">
        <v>0.170922513</v>
      </c>
      <c r="G37" s="18">
        <v>1.0587897698102901E-2</v>
      </c>
      <c r="H37" s="18">
        <v>0.33125712776107402</v>
      </c>
      <c r="I37" s="19">
        <v>4.3240920000000002E-2</v>
      </c>
      <c r="J37" s="18">
        <v>-3.0746989999999997E-4</v>
      </c>
      <c r="K37" s="18">
        <v>-0.18588942964086599</v>
      </c>
      <c r="L37" s="18">
        <v>0.18527448993255999</v>
      </c>
      <c r="M37" s="19">
        <v>0.99742649999999999</v>
      </c>
      <c r="N37" s="18">
        <v>-2.6195079E-2</v>
      </c>
      <c r="O37" s="18">
        <v>-0.20306061065466499</v>
      </c>
      <c r="P37" s="18">
        <v>0.150670452587187</v>
      </c>
      <c r="Q37" s="20">
        <v>0.77330719999999997</v>
      </c>
      <c r="R37" s="21">
        <v>-2.8956610000000001E-2</v>
      </c>
      <c r="S37" s="18">
        <v>-0.520455403528989</v>
      </c>
      <c r="T37" s="18">
        <v>0.46254218232600702</v>
      </c>
      <c r="U37" s="19">
        <v>0.90866255200000001</v>
      </c>
      <c r="V37" s="18">
        <v>-0.101933259</v>
      </c>
      <c r="W37" s="18">
        <v>-0.58744000160809495</v>
      </c>
      <c r="X37" s="18">
        <v>0.38357348413535203</v>
      </c>
      <c r="Y37" s="19">
        <v>0.68307522099999995</v>
      </c>
      <c r="Z37" s="18">
        <v>0.217329466</v>
      </c>
      <c r="AA37" s="18">
        <v>-0.27381363889757099</v>
      </c>
      <c r="AB37" s="18">
        <v>0.708472571468164</v>
      </c>
      <c r="AC37" s="19">
        <v>0.39122459999999998</v>
      </c>
      <c r="AD37" s="18">
        <v>-0.123655972</v>
      </c>
      <c r="AE37" s="18">
        <v>-0.66895181968531803</v>
      </c>
      <c r="AF37" s="18">
        <v>0.42163987649453499</v>
      </c>
      <c r="AG37" s="20">
        <v>0.65936602740000005</v>
      </c>
    </row>
    <row r="38" spans="1:33" x14ac:dyDescent="0.2">
      <c r="A38" s="17" t="s">
        <v>47</v>
      </c>
      <c r="B38" s="18">
        <v>0.21140880000000001</v>
      </c>
      <c r="C38" s="18">
        <v>4.1909922505386998E-2</v>
      </c>
      <c r="D38" s="18">
        <v>0.38090771881113</v>
      </c>
      <c r="E38" s="19">
        <v>1.8886650000000001E-2</v>
      </c>
      <c r="F38" s="18">
        <v>0.15032116700000001</v>
      </c>
      <c r="G38" s="18">
        <v>-2.26306331822708E-2</v>
      </c>
      <c r="H38" s="18">
        <v>0.32327296738509897</v>
      </c>
      <c r="I38" s="19">
        <v>9.6425239999999995E-2</v>
      </c>
      <c r="J38" s="18">
        <v>-2.7311694899999999E-2</v>
      </c>
      <c r="K38" s="18">
        <v>-0.19868696898478699</v>
      </c>
      <c r="L38" s="18">
        <v>0.14406357928146299</v>
      </c>
      <c r="M38" s="19">
        <v>0.75651999999999997</v>
      </c>
      <c r="N38" s="18">
        <v>-5.72433444E-2</v>
      </c>
      <c r="O38" s="18">
        <v>-0.20413605221645201</v>
      </c>
      <c r="P38" s="18">
        <v>8.9649363397562701E-2</v>
      </c>
      <c r="Q38" s="20">
        <v>0.4501037</v>
      </c>
      <c r="R38" s="21">
        <v>0.13902919999999999</v>
      </c>
      <c r="S38" s="18">
        <v>-0.39541872831444902</v>
      </c>
      <c r="T38" s="18">
        <v>0.67347716840299199</v>
      </c>
      <c r="U38" s="19">
        <v>0.61301821700000003</v>
      </c>
      <c r="V38" s="18">
        <v>-5.050458E-2</v>
      </c>
      <c r="W38" s="18">
        <v>-0.55118002168775904</v>
      </c>
      <c r="X38" s="18">
        <v>0.45017086223728497</v>
      </c>
      <c r="Y38" s="19">
        <v>0.84435350300000001</v>
      </c>
      <c r="Z38" s="18">
        <v>0.52346379300000001</v>
      </c>
      <c r="AA38" s="18">
        <v>6.8501483999395693E-2</v>
      </c>
      <c r="AB38" s="18">
        <v>0.97842610264883101</v>
      </c>
      <c r="AC38" s="19">
        <v>2.9968499999999999E-2</v>
      </c>
      <c r="AD38" s="18">
        <v>8.5663756999999993E-2</v>
      </c>
      <c r="AE38" s="18">
        <v>-0.37943900678875803</v>
      </c>
      <c r="AF38" s="18">
        <v>0.550766519955187</v>
      </c>
      <c r="AG38" s="20">
        <v>0.7202111645</v>
      </c>
    </row>
    <row r="39" spans="1:33" x14ac:dyDescent="0.2">
      <c r="A39" s="17" t="s">
        <v>76</v>
      </c>
      <c r="B39" s="18">
        <v>-1.915679E-2</v>
      </c>
      <c r="C39" s="18">
        <v>-0.51407258490048302</v>
      </c>
      <c r="D39" s="18">
        <v>0.47575900939885502</v>
      </c>
      <c r="E39" s="19">
        <v>0.93989469999999997</v>
      </c>
      <c r="F39" s="18">
        <v>-0.14683233000000001</v>
      </c>
      <c r="G39" s="18">
        <v>-0.61785326127287998</v>
      </c>
      <c r="H39" s="18">
        <v>0.324188601580439</v>
      </c>
      <c r="I39" s="19">
        <v>0.54474789999999995</v>
      </c>
      <c r="J39" s="18">
        <v>-4.5248259399999997E-2</v>
      </c>
      <c r="K39" s="18">
        <v>-0.211181830088362</v>
      </c>
      <c r="L39" s="18">
        <v>0.120685311282135</v>
      </c>
      <c r="M39" s="19">
        <v>0.5962134</v>
      </c>
      <c r="N39" s="18">
        <v>-4.9642561100000003E-2</v>
      </c>
      <c r="O39" s="18">
        <v>-0.21851729927965299</v>
      </c>
      <c r="P39" s="18">
        <v>0.1192321770368</v>
      </c>
      <c r="Q39" s="20">
        <v>0.56819169999999997</v>
      </c>
      <c r="R39" s="21">
        <v>0.97893859999999999</v>
      </c>
      <c r="S39" s="18">
        <v>-0.50591182421623804</v>
      </c>
      <c r="T39" s="18">
        <v>2.4637890552063402</v>
      </c>
      <c r="U39" s="19">
        <v>0.20389338400000001</v>
      </c>
      <c r="V39" s="18">
        <v>0.74348117499999999</v>
      </c>
      <c r="W39" s="18">
        <v>-0.57388059069889297</v>
      </c>
      <c r="X39" s="18">
        <v>2.06084294038659</v>
      </c>
      <c r="Y39" s="19">
        <v>0.27579448499999998</v>
      </c>
      <c r="Z39" s="18">
        <v>0.17966195800000001</v>
      </c>
      <c r="AA39" s="18">
        <v>-0.25979274855748702</v>
      </c>
      <c r="AB39" s="18">
        <v>0.61911666440302904</v>
      </c>
      <c r="AC39" s="19">
        <v>0.42793710000000001</v>
      </c>
      <c r="AD39" s="18">
        <v>0.184121062</v>
      </c>
      <c r="AE39" s="18">
        <v>-0.34062259273739398</v>
      </c>
      <c r="AF39" s="18">
        <v>0.70886471672871199</v>
      </c>
      <c r="AG39" s="20">
        <v>0.49603583740000001</v>
      </c>
    </row>
    <row r="40" spans="1:33" x14ac:dyDescent="0.2">
      <c r="A40" s="17" t="s">
        <v>11</v>
      </c>
      <c r="B40" s="18">
        <v>2.9376380000000001E-2</v>
      </c>
      <c r="C40" s="18">
        <v>-8.2470896162789506E-2</v>
      </c>
      <c r="D40" s="18">
        <v>0.14122364673965401</v>
      </c>
      <c r="E40" s="19">
        <v>0.60946500000000003</v>
      </c>
      <c r="F40" s="18">
        <v>3.3278059999999998E-2</v>
      </c>
      <c r="G40" s="18">
        <v>-8.8960773341871302E-2</v>
      </c>
      <c r="H40" s="18">
        <v>0.15551689296541699</v>
      </c>
      <c r="I40" s="19">
        <v>0.59665579999999996</v>
      </c>
      <c r="J40" s="18">
        <v>-0.29582379009999998</v>
      </c>
      <c r="K40" s="18">
        <v>-0.54624744789273605</v>
      </c>
      <c r="L40" s="18">
        <v>-4.5400132363503001E-2</v>
      </c>
      <c r="M40" s="19">
        <v>2.6244239999999999E-2</v>
      </c>
      <c r="N40" s="18">
        <v>-0.30070175249999997</v>
      </c>
      <c r="O40" s="18">
        <v>-0.55967398357176001</v>
      </c>
      <c r="P40" s="18">
        <v>-4.1729521413625202E-2</v>
      </c>
      <c r="Q40" s="20">
        <v>2.908637E-2</v>
      </c>
      <c r="R40" s="21">
        <v>0.25596089999999999</v>
      </c>
      <c r="S40" s="18">
        <v>-6.8330803603688803E-2</v>
      </c>
      <c r="T40" s="18">
        <v>0.58025251018274604</v>
      </c>
      <c r="U40" s="19">
        <v>0.12993742699999999</v>
      </c>
      <c r="V40" s="18">
        <v>0.27257638200000001</v>
      </c>
      <c r="W40" s="18">
        <v>-6.8864372547171399E-2</v>
      </c>
      <c r="X40" s="18">
        <v>0.61401713587517404</v>
      </c>
      <c r="Y40" s="19">
        <v>0.12616882099999999</v>
      </c>
      <c r="Z40" s="18">
        <v>-0.58755440199999998</v>
      </c>
      <c r="AA40" s="18">
        <v>-1.28370814707277</v>
      </c>
      <c r="AB40" s="18">
        <v>0.108599342707225</v>
      </c>
      <c r="AC40" s="19">
        <v>0.1063167</v>
      </c>
      <c r="AD40" s="18">
        <v>-0.811791347</v>
      </c>
      <c r="AE40" s="18">
        <v>-1.6309624377473499</v>
      </c>
      <c r="AF40" s="18">
        <v>7.3797432606181896E-3</v>
      </c>
      <c r="AG40" s="20">
        <v>5.9950462699999998E-2</v>
      </c>
    </row>
    <row r="41" spans="1:33" x14ac:dyDescent="0.2">
      <c r="A41" s="17" t="s">
        <v>72</v>
      </c>
      <c r="B41" s="18">
        <v>6.8335580000000007E-2</v>
      </c>
      <c r="C41" s="18">
        <v>-6.9096406492289097E-2</v>
      </c>
      <c r="D41" s="18">
        <v>0.205767574453083</v>
      </c>
      <c r="E41" s="19">
        <v>0.33548650000000002</v>
      </c>
      <c r="F41" s="18">
        <v>5.9238588000000002E-2</v>
      </c>
      <c r="G41" s="18">
        <v>-8.8973646741068196E-2</v>
      </c>
      <c r="H41" s="18">
        <v>0.20745082286519501</v>
      </c>
      <c r="I41" s="19">
        <v>0.4381312</v>
      </c>
      <c r="J41" s="18">
        <v>-3.8967966299999997E-2</v>
      </c>
      <c r="K41" s="18">
        <v>-0.20049308108432401</v>
      </c>
      <c r="L41" s="18">
        <v>0.12255714856053899</v>
      </c>
      <c r="M41" s="19">
        <v>0.63909749999999999</v>
      </c>
      <c r="N41" s="18">
        <v>-2.4008735400000002E-2</v>
      </c>
      <c r="O41" s="18">
        <v>-0.18508054062242801</v>
      </c>
      <c r="P41" s="18">
        <v>0.137063069859783</v>
      </c>
      <c r="Q41" s="20">
        <v>0.77189680000000005</v>
      </c>
      <c r="R41" s="21">
        <v>-0.19076409999999999</v>
      </c>
      <c r="S41" s="18">
        <v>-0.61978716720332205</v>
      </c>
      <c r="T41" s="18">
        <v>0.238259035624587</v>
      </c>
      <c r="U41" s="19">
        <v>0.388809762</v>
      </c>
      <c r="V41" s="18">
        <v>-0.23706859399999999</v>
      </c>
      <c r="W41" s="18">
        <v>-0.68187724978872999</v>
      </c>
      <c r="X41" s="18">
        <v>0.20774006178205601</v>
      </c>
      <c r="Y41" s="19">
        <v>0.30297734799999998</v>
      </c>
      <c r="Z41" s="18">
        <v>-1.9609903000000001E-2</v>
      </c>
      <c r="AA41" s="18">
        <v>-0.45662021809265402</v>
      </c>
      <c r="AB41" s="18">
        <v>0.41740041172796799</v>
      </c>
      <c r="AC41" s="19">
        <v>0.93037760000000003</v>
      </c>
      <c r="AD41" s="18">
        <v>0.115975377</v>
      </c>
      <c r="AE41" s="18">
        <v>-0.385924549394914</v>
      </c>
      <c r="AF41" s="18">
        <v>0.61787530404015101</v>
      </c>
      <c r="AG41" s="20">
        <v>0.65333683409999999</v>
      </c>
    </row>
    <row r="42" spans="1:33" x14ac:dyDescent="0.2">
      <c r="A42" s="17" t="s">
        <v>51</v>
      </c>
      <c r="B42" s="18">
        <v>3.9014500000000001E-2</v>
      </c>
      <c r="C42" s="18">
        <v>-5.3768611322367099E-2</v>
      </c>
      <c r="D42" s="18">
        <v>0.131797620595343</v>
      </c>
      <c r="E42" s="19">
        <v>0.41461569999999998</v>
      </c>
      <c r="F42" s="18">
        <v>5.2024056999999999E-2</v>
      </c>
      <c r="G42" s="18">
        <v>-4.84454615449895E-2</v>
      </c>
      <c r="H42" s="18">
        <v>0.15249357487420401</v>
      </c>
      <c r="I42" s="19">
        <v>0.31640570000000001</v>
      </c>
      <c r="J42" s="18">
        <v>5.7300297700000002E-2</v>
      </c>
      <c r="K42" s="18">
        <v>-6.2374840933677803E-2</v>
      </c>
      <c r="L42" s="18">
        <v>0.17697543624122999</v>
      </c>
      <c r="M42" s="19">
        <v>0.35410160000000002</v>
      </c>
      <c r="N42" s="18">
        <v>3.8976144499999997E-2</v>
      </c>
      <c r="O42" s="18">
        <v>-7.4104356942612304E-2</v>
      </c>
      <c r="P42" s="18">
        <v>0.15205664586987999</v>
      </c>
      <c r="Q42" s="20">
        <v>0.50375610000000004</v>
      </c>
      <c r="R42" s="21">
        <v>-8.6634069999999994E-2</v>
      </c>
      <c r="S42" s="18">
        <v>-0.37761655895377699</v>
      </c>
      <c r="T42" s="18">
        <v>0.20434842401077699</v>
      </c>
      <c r="U42" s="19">
        <v>0.56288310100000005</v>
      </c>
      <c r="V42" s="18">
        <v>-7.9534293000000006E-2</v>
      </c>
      <c r="W42" s="18">
        <v>-0.38625896778097402</v>
      </c>
      <c r="X42" s="18">
        <v>0.22719038119091001</v>
      </c>
      <c r="Y42" s="19">
        <v>0.61430774300000002</v>
      </c>
      <c r="Z42" s="18">
        <v>0.57439685699999998</v>
      </c>
      <c r="AA42" s="18">
        <v>0.299142412774272</v>
      </c>
      <c r="AB42" s="18">
        <v>0.84965130168125003</v>
      </c>
      <c r="AC42" s="19">
        <v>2.1594760000000001E-4</v>
      </c>
      <c r="AD42" s="18">
        <v>0.47145776499999997</v>
      </c>
      <c r="AE42" s="18">
        <v>0.152091404195076</v>
      </c>
      <c r="AF42" s="18">
        <v>0.79082412505781696</v>
      </c>
      <c r="AG42" s="20">
        <v>6.4320669E-3</v>
      </c>
    </row>
    <row r="43" spans="1:33" x14ac:dyDescent="0.2">
      <c r="A43" s="17" t="s">
        <v>64</v>
      </c>
      <c r="B43" s="18">
        <v>-1.3595459999999999E-5</v>
      </c>
      <c r="C43" s="18">
        <v>-3.6548214809049698E-2</v>
      </c>
      <c r="D43" s="18">
        <v>3.6521023880267199E-2</v>
      </c>
      <c r="E43" s="19">
        <v>0.99942160000000002</v>
      </c>
      <c r="F43" s="18">
        <v>-5.8808829999999999E-3</v>
      </c>
      <c r="G43" s="18">
        <v>-4.5472620451055497E-2</v>
      </c>
      <c r="H43" s="18">
        <v>3.3710853788546997E-2</v>
      </c>
      <c r="I43" s="19">
        <v>0.77249100000000004</v>
      </c>
      <c r="J43" s="18">
        <v>-0.20798099910000001</v>
      </c>
      <c r="K43" s="18">
        <v>-0.84501399781763298</v>
      </c>
      <c r="L43" s="18">
        <v>0.42905199958937801</v>
      </c>
      <c r="M43" s="19">
        <v>0.52617499999999995</v>
      </c>
      <c r="N43" s="18">
        <v>-0.2272823373</v>
      </c>
      <c r="O43" s="18">
        <v>-0.86859437553142205</v>
      </c>
      <c r="P43" s="18">
        <v>0.414029700916346</v>
      </c>
      <c r="Q43" s="20">
        <v>0.49187409999999998</v>
      </c>
      <c r="R43" s="21">
        <v>-1.735532E-2</v>
      </c>
      <c r="S43" s="18">
        <v>-0.123496974557153</v>
      </c>
      <c r="T43" s="18">
        <v>8.8786340798630001E-2</v>
      </c>
      <c r="U43" s="19">
        <v>0.75031437000000001</v>
      </c>
      <c r="V43" s="18">
        <v>-2.742845E-2</v>
      </c>
      <c r="W43" s="18">
        <v>-0.13837233069963301</v>
      </c>
      <c r="X43" s="18">
        <v>8.3515430411995398E-2</v>
      </c>
      <c r="Y43" s="19">
        <v>0.63083973699999996</v>
      </c>
      <c r="Z43" s="18">
        <v>0.20936403200000001</v>
      </c>
      <c r="AA43" s="18">
        <v>-1.4012747431404</v>
      </c>
      <c r="AB43" s="18">
        <v>1.82000280766156</v>
      </c>
      <c r="AC43" s="19">
        <v>0.80026929999999996</v>
      </c>
      <c r="AD43" s="18">
        <v>-0.20127046700000001</v>
      </c>
      <c r="AE43" s="18">
        <v>-2.0875984724154302</v>
      </c>
      <c r="AF43" s="18">
        <v>1.6850575383822399</v>
      </c>
      <c r="AG43" s="20">
        <v>0.83552469709999999</v>
      </c>
    </row>
    <row r="44" spans="1:33" x14ac:dyDescent="0.2">
      <c r="A44" s="17" t="s">
        <v>8</v>
      </c>
      <c r="B44" s="18">
        <v>0.19517899999999999</v>
      </c>
      <c r="C44" s="18">
        <v>1.11692544096162E-2</v>
      </c>
      <c r="D44" s="18">
        <v>0.37918882391605802</v>
      </c>
      <c r="E44" s="19">
        <v>4.3916650000000002E-2</v>
      </c>
      <c r="F44" s="18">
        <v>7.8432041999999993E-2</v>
      </c>
      <c r="G44" s="18">
        <v>-8.6999685956761497E-2</v>
      </c>
      <c r="H44" s="18">
        <v>0.24386377048597099</v>
      </c>
      <c r="I44" s="19">
        <v>0.35847770000000001</v>
      </c>
      <c r="J44" s="18">
        <v>0.29475138579999999</v>
      </c>
      <c r="K44" s="18">
        <v>9.9203626074133397E-2</v>
      </c>
      <c r="L44" s="18">
        <v>0.49029914559553001</v>
      </c>
      <c r="M44" s="19">
        <v>5.4217960000000004E-3</v>
      </c>
      <c r="N44" s="18">
        <v>0.25067669860000003</v>
      </c>
      <c r="O44" s="18">
        <v>8.9359611932168598E-2</v>
      </c>
      <c r="P44" s="18">
        <v>0.41199378523291802</v>
      </c>
      <c r="Q44" s="20">
        <v>4.391916E-3</v>
      </c>
      <c r="R44" s="21">
        <v>0.38332090000000002</v>
      </c>
      <c r="S44" s="18">
        <v>-0.22909120434574201</v>
      </c>
      <c r="T44" s="18">
        <v>0.99573299413697502</v>
      </c>
      <c r="U44" s="19">
        <v>0.22725160699999999</v>
      </c>
      <c r="V44" s="18">
        <v>0.110107838</v>
      </c>
      <c r="W44" s="18">
        <v>-0.41093032257971801</v>
      </c>
      <c r="X44" s="18">
        <v>0.63114599791327997</v>
      </c>
      <c r="Y44" s="19">
        <v>0.68112278500000001</v>
      </c>
      <c r="Z44" s="18">
        <v>0.77027313900000005</v>
      </c>
      <c r="AA44" s="18">
        <v>0.243167466569674</v>
      </c>
      <c r="AB44" s="18">
        <v>1.2973788107292401</v>
      </c>
      <c r="AC44" s="19">
        <v>6.7720580000000001E-3</v>
      </c>
      <c r="AD44" s="18">
        <v>0.341573036</v>
      </c>
      <c r="AE44" s="18">
        <v>-0.19623151703740899</v>
      </c>
      <c r="AF44" s="18">
        <v>0.87937758956999501</v>
      </c>
      <c r="AG44" s="20">
        <v>0.2212318224</v>
      </c>
    </row>
    <row r="45" spans="1:33" x14ac:dyDescent="0.2">
      <c r="A45" s="17" t="s">
        <v>33</v>
      </c>
      <c r="B45" s="18">
        <v>0.1349766</v>
      </c>
      <c r="C45" s="18">
        <v>7.6560435703296203E-4</v>
      </c>
      <c r="D45" s="18">
        <v>0.26918754746927298</v>
      </c>
      <c r="E45" s="19">
        <v>5.5478350000000003E-2</v>
      </c>
      <c r="F45" s="18">
        <v>0.116544809</v>
      </c>
      <c r="G45" s="18">
        <v>-2.9247822877498102E-2</v>
      </c>
      <c r="H45" s="18">
        <v>0.262337441855299</v>
      </c>
      <c r="I45" s="19">
        <v>0.12524060000000001</v>
      </c>
      <c r="J45" s="18">
        <v>-0.11658317040000001</v>
      </c>
      <c r="K45" s="18">
        <v>-0.24765549614973301</v>
      </c>
      <c r="L45" s="18">
        <v>1.4489155278480499E-2</v>
      </c>
      <c r="M45" s="19">
        <v>8.9580549999999995E-2</v>
      </c>
      <c r="N45" s="18">
        <v>-0.11723833760000001</v>
      </c>
      <c r="O45" s="18">
        <v>-0.249651575907819</v>
      </c>
      <c r="P45" s="18">
        <v>1.5174900698085299E-2</v>
      </c>
      <c r="Q45" s="20">
        <v>9.147218E-2</v>
      </c>
      <c r="R45" s="21">
        <v>-4.6416760000000001E-2</v>
      </c>
      <c r="S45" s="18">
        <v>-0.46236150890039301</v>
      </c>
      <c r="T45" s="18">
        <v>0.36952799253847701</v>
      </c>
      <c r="U45" s="19">
        <v>0.82800612100000004</v>
      </c>
      <c r="V45" s="18">
        <v>-0.12973758699999999</v>
      </c>
      <c r="W45" s="18">
        <v>-0.55250964314514905</v>
      </c>
      <c r="X45" s="18">
        <v>0.29303446822748003</v>
      </c>
      <c r="Y45" s="19">
        <v>0.55119317899999998</v>
      </c>
      <c r="Z45" s="18">
        <v>-0.11963581500000001</v>
      </c>
      <c r="AA45" s="18">
        <v>-0.47278752100390697</v>
      </c>
      <c r="AB45" s="18">
        <v>0.23351589092676001</v>
      </c>
      <c r="AC45" s="19">
        <v>0.51071100000000003</v>
      </c>
      <c r="AD45" s="18">
        <v>-0.25117642800000001</v>
      </c>
      <c r="AE45" s="18">
        <v>-0.65730561415672195</v>
      </c>
      <c r="AF45" s="18">
        <v>0.15495275816658899</v>
      </c>
      <c r="AG45" s="20">
        <v>0.2333354145</v>
      </c>
    </row>
    <row r="46" spans="1:33" x14ac:dyDescent="0.2">
      <c r="A46" s="17" t="s">
        <v>39</v>
      </c>
      <c r="B46" s="18">
        <v>0.50219979999999997</v>
      </c>
      <c r="C46" s="18">
        <v>-0.51620300829607202</v>
      </c>
      <c r="D46" s="18">
        <v>1.5206026428759101</v>
      </c>
      <c r="E46" s="19">
        <v>0.33944849999999999</v>
      </c>
      <c r="F46" s="18">
        <v>0.42461352200000002</v>
      </c>
      <c r="G46" s="18">
        <v>-0.68158212065527501</v>
      </c>
      <c r="H46" s="18">
        <v>1.5308091637693699</v>
      </c>
      <c r="I46" s="19">
        <v>0.45635979999999998</v>
      </c>
      <c r="J46" s="18">
        <v>-0.81247013879999996</v>
      </c>
      <c r="K46" s="18">
        <v>-1.5754000343598999</v>
      </c>
      <c r="L46" s="18">
        <v>-4.9540243217672003E-2</v>
      </c>
      <c r="M46" s="19">
        <v>4.3807899999999997E-2</v>
      </c>
      <c r="N46" s="18">
        <v>-0.82404819780000005</v>
      </c>
      <c r="O46" s="18">
        <v>-1.61266255211697</v>
      </c>
      <c r="P46" s="18">
        <v>-3.5433843518275103E-2</v>
      </c>
      <c r="Q46" s="20">
        <v>4.8113740000000002E-2</v>
      </c>
      <c r="R46" s="21">
        <v>-0.2604882</v>
      </c>
      <c r="S46" s="18">
        <v>-3.4469972667283999</v>
      </c>
      <c r="T46" s="18">
        <v>2.92602088332989</v>
      </c>
      <c r="U46" s="19">
        <v>0.87353124100000001</v>
      </c>
      <c r="V46" s="18">
        <v>-0.60910981799999997</v>
      </c>
      <c r="W46" s="18">
        <v>-3.93224683757717</v>
      </c>
      <c r="X46" s="18">
        <v>2.7140272024419301</v>
      </c>
      <c r="Y46" s="19">
        <v>0.72144617300000002</v>
      </c>
      <c r="Z46" s="18">
        <v>-1.4980287320000001</v>
      </c>
      <c r="AA46" s="18">
        <v>-3.4555243062317298</v>
      </c>
      <c r="AB46" s="18">
        <v>0.45946684177692498</v>
      </c>
      <c r="AC46" s="19">
        <v>0.14189189999999999</v>
      </c>
      <c r="AD46" s="18">
        <v>-2.3144427730000001</v>
      </c>
      <c r="AE46" s="18">
        <v>-4.5957761378975697</v>
      </c>
      <c r="AF46" s="18">
        <v>-3.3109408610203103E-2</v>
      </c>
      <c r="AG46" s="20">
        <v>5.4406112600000001E-2</v>
      </c>
    </row>
    <row r="47" spans="1:33" x14ac:dyDescent="0.2">
      <c r="A47" s="17" t="s">
        <v>48</v>
      </c>
      <c r="B47" s="18">
        <v>0.2277515</v>
      </c>
      <c r="C47" s="18">
        <v>-0.23599052256345701</v>
      </c>
      <c r="D47" s="18">
        <v>0.69149360555849004</v>
      </c>
      <c r="E47" s="19">
        <v>0.34139700000000001</v>
      </c>
      <c r="F47" s="18">
        <v>7.1359523999999994E-2</v>
      </c>
      <c r="G47" s="18">
        <v>-0.41558510438483598</v>
      </c>
      <c r="H47" s="18">
        <v>0.55830415209205297</v>
      </c>
      <c r="I47" s="19">
        <v>0.77545759999999997</v>
      </c>
      <c r="J47" s="18">
        <v>-8.5642910799999999E-2</v>
      </c>
      <c r="K47" s="18">
        <v>-0.190533111022746</v>
      </c>
      <c r="L47" s="18">
        <v>1.92472894787524E-2</v>
      </c>
      <c r="M47" s="19">
        <v>0.1180281</v>
      </c>
      <c r="N47" s="18">
        <v>-9.3103793200000007E-2</v>
      </c>
      <c r="O47" s="18">
        <v>-0.19853852044220699</v>
      </c>
      <c r="P47" s="18">
        <v>1.2330934103936301E-2</v>
      </c>
      <c r="Q47" s="20">
        <v>9.2301400000000006E-2</v>
      </c>
      <c r="R47" s="21">
        <v>0.1034041</v>
      </c>
      <c r="S47" s="18">
        <v>-1.37517574157155</v>
      </c>
      <c r="T47" s="18">
        <v>1.58198396019462</v>
      </c>
      <c r="U47" s="19">
        <v>0.89167900099999997</v>
      </c>
      <c r="V47" s="18">
        <v>-0.26484625899999997</v>
      </c>
      <c r="W47" s="18">
        <v>-1.74281304345661</v>
      </c>
      <c r="X47" s="18">
        <v>1.2131205246036201</v>
      </c>
      <c r="Y47" s="19">
        <v>0.72741184699999994</v>
      </c>
      <c r="Z47" s="18">
        <v>9.5458224999999994E-2</v>
      </c>
      <c r="AA47" s="18">
        <v>-0.204278041307762</v>
      </c>
      <c r="AB47" s="18">
        <v>0.39519449227341102</v>
      </c>
      <c r="AC47" s="19">
        <v>0.53622000000000003</v>
      </c>
      <c r="AD47" s="18">
        <v>9.2653645000000007E-2</v>
      </c>
      <c r="AE47" s="18">
        <v>-0.26104727919756698</v>
      </c>
      <c r="AF47" s="18">
        <v>0.44635456858900502</v>
      </c>
      <c r="AG47" s="20">
        <v>0.61078648479999997</v>
      </c>
    </row>
    <row r="48" spans="1:33" x14ac:dyDescent="0.2">
      <c r="A48" s="17" t="s">
        <v>40</v>
      </c>
      <c r="B48" s="18">
        <v>0.13289380000000001</v>
      </c>
      <c r="C48" s="18">
        <v>-0.17123047916086501</v>
      </c>
      <c r="D48" s="18">
        <v>0.43701806291544898</v>
      </c>
      <c r="E48" s="19">
        <v>0.39671879999999998</v>
      </c>
      <c r="F48" s="18">
        <v>0.14841439300000001</v>
      </c>
      <c r="G48" s="18">
        <v>-0.18084708061261801</v>
      </c>
      <c r="H48" s="18">
        <v>0.47767586707863102</v>
      </c>
      <c r="I48" s="19">
        <v>0.38239689999999998</v>
      </c>
      <c r="J48" s="18">
        <v>-0.1175263694</v>
      </c>
      <c r="K48" s="18">
        <v>-0.38745793182522198</v>
      </c>
      <c r="L48" s="18">
        <v>0.152405193114245</v>
      </c>
      <c r="M48" s="19">
        <v>0.39894479999999999</v>
      </c>
      <c r="N48" s="18">
        <v>-0.15135076040000001</v>
      </c>
      <c r="O48" s="18">
        <v>-0.41174918699828</v>
      </c>
      <c r="P48" s="18">
        <v>0.10904766611629201</v>
      </c>
      <c r="Q48" s="20">
        <v>0.26235429999999998</v>
      </c>
      <c r="R48" s="21">
        <v>0.15202309999999999</v>
      </c>
      <c r="S48" s="18">
        <v>-0.808229132448543</v>
      </c>
      <c r="T48" s="18">
        <v>1.1122752352137999</v>
      </c>
      <c r="U48" s="19">
        <v>0.75798589900000002</v>
      </c>
      <c r="V48" s="18">
        <v>0.140097257</v>
      </c>
      <c r="W48" s="18">
        <v>-0.86473525270489504</v>
      </c>
      <c r="X48" s="18">
        <v>1.14492976754763</v>
      </c>
      <c r="Y48" s="19">
        <v>0.78616524499999996</v>
      </c>
      <c r="Z48" s="18">
        <v>-0.28741529399999999</v>
      </c>
      <c r="AA48" s="18">
        <v>-0.93051768497361598</v>
      </c>
      <c r="AB48" s="18">
        <v>0.355687096443492</v>
      </c>
      <c r="AC48" s="19">
        <v>0.38655390000000001</v>
      </c>
      <c r="AD48" s="18">
        <v>-0.57107179699999999</v>
      </c>
      <c r="AE48" s="18">
        <v>-1.28878014366294</v>
      </c>
      <c r="AF48" s="18">
        <v>0.14663655036599199</v>
      </c>
      <c r="AG48" s="20">
        <v>0.12761559149999999</v>
      </c>
    </row>
    <row r="49" spans="1:33" x14ac:dyDescent="0.2">
      <c r="A49" s="17" t="s">
        <v>81</v>
      </c>
      <c r="B49" s="18">
        <v>7.712368E-2</v>
      </c>
      <c r="C49" s="18">
        <v>-2.10972485025041E-2</v>
      </c>
      <c r="D49" s="18">
        <v>0.17534461575830401</v>
      </c>
      <c r="E49" s="19">
        <v>0.1314862</v>
      </c>
      <c r="F49" s="18">
        <v>5.6537621000000003E-2</v>
      </c>
      <c r="G49" s="18">
        <v>-4.7281048542905803E-2</v>
      </c>
      <c r="H49" s="18">
        <v>0.16035629013875799</v>
      </c>
      <c r="I49" s="19">
        <v>0.29236420000000002</v>
      </c>
      <c r="J49" s="18">
        <v>6.7260256000000003E-3</v>
      </c>
      <c r="K49" s="18">
        <v>-5.4202938884358599E-2</v>
      </c>
      <c r="L49" s="18">
        <v>6.7654989984627906E-2</v>
      </c>
      <c r="M49" s="19">
        <v>0.82989029999999997</v>
      </c>
      <c r="N49" s="18">
        <v>1.0769371000000001E-3</v>
      </c>
      <c r="O49" s="18">
        <v>-5.9635320456384998E-2</v>
      </c>
      <c r="P49" s="18">
        <v>6.1789194736463299E-2</v>
      </c>
      <c r="Q49" s="20">
        <v>0.97246290000000002</v>
      </c>
      <c r="R49" s="21">
        <v>-0.10644919999999999</v>
      </c>
      <c r="S49" s="18">
        <v>-0.43872759023289098</v>
      </c>
      <c r="T49" s="18">
        <v>0.22582910414385199</v>
      </c>
      <c r="U49" s="19">
        <v>0.53372341700000003</v>
      </c>
      <c r="V49" s="18">
        <v>-0.17535358400000001</v>
      </c>
      <c r="W49" s="18">
        <v>-0.50497838541276296</v>
      </c>
      <c r="X49" s="18">
        <v>0.154271218392669</v>
      </c>
      <c r="Y49" s="19">
        <v>0.30386190200000002</v>
      </c>
      <c r="Z49" s="18">
        <v>0.28168580999999998</v>
      </c>
      <c r="AA49" s="18">
        <v>0.104410393014084</v>
      </c>
      <c r="AB49" s="18">
        <v>0.458961227781221</v>
      </c>
      <c r="AC49" s="19">
        <v>3.4974559999999999E-3</v>
      </c>
      <c r="AD49" s="18">
        <v>0.21422730100000001</v>
      </c>
      <c r="AE49" s="18">
        <v>7.0325936654572797E-3</v>
      </c>
      <c r="AF49" s="18">
        <v>0.42142200761418303</v>
      </c>
      <c r="AG49" s="20">
        <v>5.0168124500000001E-2</v>
      </c>
    </row>
    <row r="50" spans="1:33" x14ac:dyDescent="0.2">
      <c r="A50" s="17" t="s">
        <v>5</v>
      </c>
      <c r="B50" s="18">
        <v>1.3480880000000001E-2</v>
      </c>
      <c r="C50" s="18">
        <v>-3.2120620857273401E-2</v>
      </c>
      <c r="D50" s="18">
        <v>5.90823872326122E-2</v>
      </c>
      <c r="E50" s="19">
        <v>0.56547460000000005</v>
      </c>
      <c r="F50" s="18">
        <v>3.2288452000000002E-2</v>
      </c>
      <c r="G50" s="18">
        <v>-1.3176629244501799E-2</v>
      </c>
      <c r="H50" s="18">
        <v>7.7753533113753506E-2</v>
      </c>
      <c r="I50" s="19">
        <v>0.17182359999999999</v>
      </c>
      <c r="J50" s="18">
        <v>-0.1000008934</v>
      </c>
      <c r="K50" s="18">
        <v>-0.177932046929274</v>
      </c>
      <c r="L50" s="18">
        <v>-2.20697399707066E-2</v>
      </c>
      <c r="M50" s="19">
        <v>1.637485E-2</v>
      </c>
      <c r="N50" s="18">
        <v>-0.1136760418</v>
      </c>
      <c r="O50" s="18">
        <v>-0.18537309858192</v>
      </c>
      <c r="P50" s="18">
        <v>-4.1978985005095303E-2</v>
      </c>
      <c r="Q50" s="20">
        <v>3.732006E-3</v>
      </c>
      <c r="R50" s="21">
        <v>5.7433600000000001E-2</v>
      </c>
      <c r="S50" s="18">
        <v>-8.4602114986420299E-2</v>
      </c>
      <c r="T50" s="18">
        <v>0.19946930725464601</v>
      </c>
      <c r="U50" s="19">
        <v>0.43283720599999997</v>
      </c>
      <c r="V50" s="18">
        <v>8.9925722E-2</v>
      </c>
      <c r="W50" s="18">
        <v>-4.8065662651304901E-2</v>
      </c>
      <c r="X50" s="18">
        <v>0.22791710714095001</v>
      </c>
      <c r="Y50" s="19">
        <v>0.20945857600000001</v>
      </c>
      <c r="Z50" s="18">
        <v>0.18517660499999999</v>
      </c>
      <c r="AA50" s="18">
        <v>-3.0455073978770401E-2</v>
      </c>
      <c r="AB50" s="18">
        <v>0.400808283996202</v>
      </c>
      <c r="AC50" s="19">
        <v>0.10054059999999999</v>
      </c>
      <c r="AD50" s="18">
        <v>6.6875610000000002E-2</v>
      </c>
      <c r="AE50" s="18">
        <v>-0.17885407696462599</v>
      </c>
      <c r="AF50" s="18">
        <v>0.31260529786725699</v>
      </c>
      <c r="AG50" s="20">
        <v>0.59702368589999999</v>
      </c>
    </row>
    <row r="51" spans="1:33" x14ac:dyDescent="0.2">
      <c r="A51" s="17" t="s">
        <v>49</v>
      </c>
      <c r="B51" s="18">
        <v>1.881702E-2</v>
      </c>
      <c r="C51" s="18">
        <v>-0.13658464851239899</v>
      </c>
      <c r="D51" s="18">
        <v>0.174218692864714</v>
      </c>
      <c r="E51" s="19">
        <v>0.81358330000000001</v>
      </c>
      <c r="F51" s="18">
        <v>-2.7079600999999998E-2</v>
      </c>
      <c r="G51" s="18">
        <v>-0.19184652710327901</v>
      </c>
      <c r="H51" s="18">
        <v>0.13768732470662001</v>
      </c>
      <c r="I51" s="19">
        <v>0.74907630000000003</v>
      </c>
      <c r="J51" s="18">
        <v>-0.14384600089999999</v>
      </c>
      <c r="K51" s="18">
        <v>-0.34210631699300698</v>
      </c>
      <c r="L51" s="18">
        <v>5.4414315246611097E-2</v>
      </c>
      <c r="M51" s="19">
        <v>0.16338440000000001</v>
      </c>
      <c r="N51" s="18">
        <v>-0.14984199100000001</v>
      </c>
      <c r="O51" s="18">
        <v>-0.35231815768636499</v>
      </c>
      <c r="P51" s="18">
        <v>5.2634175758806599E-2</v>
      </c>
      <c r="Q51" s="20">
        <v>0.15582460000000001</v>
      </c>
      <c r="R51" s="21">
        <v>-0.2445339</v>
      </c>
      <c r="S51" s="18">
        <v>-0.72808497338910705</v>
      </c>
      <c r="T51" s="18">
        <v>0.239017108043312</v>
      </c>
      <c r="U51" s="19">
        <v>0.32770736700000003</v>
      </c>
      <c r="V51" s="18">
        <v>-0.35929757299999998</v>
      </c>
      <c r="W51" s="18">
        <v>-0.84488213332708395</v>
      </c>
      <c r="X51" s="18">
        <v>0.12628698748478101</v>
      </c>
      <c r="Y51" s="19">
        <v>0.15541132099999999</v>
      </c>
      <c r="Z51" s="18">
        <v>0.32398962999999997</v>
      </c>
      <c r="AA51" s="18">
        <v>-0.232616812521796</v>
      </c>
      <c r="AB51" s="18">
        <v>0.88059607203318002</v>
      </c>
      <c r="AC51" s="19">
        <v>0.26106030000000002</v>
      </c>
      <c r="AD51" s="18">
        <v>0.13529185699999999</v>
      </c>
      <c r="AE51" s="18">
        <v>-0.51888392055545496</v>
      </c>
      <c r="AF51" s="18">
        <v>0.78946763420178001</v>
      </c>
      <c r="AG51" s="20">
        <v>0.68761711079999999</v>
      </c>
    </row>
    <row r="52" spans="1:33" x14ac:dyDescent="0.2">
      <c r="A52" s="17" t="s">
        <v>67</v>
      </c>
      <c r="B52" s="18">
        <v>5.2671549999999998E-2</v>
      </c>
      <c r="C52" s="18">
        <v>-3.9212979204753702E-2</v>
      </c>
      <c r="D52" s="18">
        <v>0.14455607091575901</v>
      </c>
      <c r="E52" s="19">
        <v>0.2677427</v>
      </c>
      <c r="F52" s="18">
        <v>2.4326763000000001E-2</v>
      </c>
      <c r="G52" s="18">
        <v>-7.1198654653330098E-2</v>
      </c>
      <c r="H52" s="18">
        <v>0.11985218065184899</v>
      </c>
      <c r="I52" s="19">
        <v>0.62048559999999997</v>
      </c>
      <c r="J52" s="18">
        <v>-6.4901734399999994E-2</v>
      </c>
      <c r="K52" s="18">
        <v>-0.257202853462285</v>
      </c>
      <c r="L52" s="18">
        <v>0.12739938459769201</v>
      </c>
      <c r="M52" s="19">
        <v>0.51238969999999995</v>
      </c>
      <c r="N52" s="18">
        <v>-6.0191304299999998E-2</v>
      </c>
      <c r="O52" s="18">
        <v>-0.25238485118627901</v>
      </c>
      <c r="P52" s="18">
        <v>0.13200224262333601</v>
      </c>
      <c r="Q52" s="20">
        <v>0.54329430000000001</v>
      </c>
      <c r="R52" s="21">
        <v>1.8528769999999999E-5</v>
      </c>
      <c r="S52" s="18">
        <v>-0.28927196590869603</v>
      </c>
      <c r="T52" s="18">
        <v>0.28930902344907899</v>
      </c>
      <c r="U52" s="19">
        <v>0.99990047699999995</v>
      </c>
      <c r="V52" s="18">
        <v>-6.8462892999999997E-2</v>
      </c>
      <c r="W52" s="18">
        <v>-0.35113836555313799</v>
      </c>
      <c r="X52" s="18">
        <v>0.214212578564908</v>
      </c>
      <c r="Y52" s="19">
        <v>0.63778774699999996</v>
      </c>
      <c r="Z52" s="18">
        <v>-0.95510955099999995</v>
      </c>
      <c r="AA52" s="18">
        <v>-1.5917101567785901</v>
      </c>
      <c r="AB52" s="18">
        <v>-0.318508944890526</v>
      </c>
      <c r="AC52" s="19">
        <v>5.5494450000000001E-3</v>
      </c>
      <c r="AD52" s="18">
        <v>-0.98672312299999998</v>
      </c>
      <c r="AE52" s="18">
        <v>-1.7152695034457299</v>
      </c>
      <c r="AF52" s="18">
        <v>-0.25817674324109302</v>
      </c>
      <c r="AG52" s="20">
        <v>1.17499839E-2</v>
      </c>
    </row>
    <row r="53" spans="1:33" x14ac:dyDescent="0.2">
      <c r="A53" s="17" t="s">
        <v>31</v>
      </c>
      <c r="B53" s="18">
        <v>3.7569180000000001E-3</v>
      </c>
      <c r="C53" s="18">
        <v>-3.4941650172258601E-2</v>
      </c>
      <c r="D53" s="18">
        <v>4.2455486267654503E-2</v>
      </c>
      <c r="E53" s="19">
        <v>0.85002880000000003</v>
      </c>
      <c r="F53" s="18">
        <v>-5.7676730000000001E-3</v>
      </c>
      <c r="G53" s="18">
        <v>-4.6551188301285198E-2</v>
      </c>
      <c r="H53" s="18">
        <v>3.5015842150113302E-2</v>
      </c>
      <c r="I53" s="19">
        <v>0.78310089999999999</v>
      </c>
      <c r="J53" s="18">
        <v>-7.3799287599999999E-2</v>
      </c>
      <c r="K53" s="18">
        <v>-0.30891151862059302</v>
      </c>
      <c r="L53" s="18">
        <v>0.16131294337571001</v>
      </c>
      <c r="M53" s="19">
        <v>0.54217280000000001</v>
      </c>
      <c r="N53" s="18">
        <v>-9.7683653199999998E-2</v>
      </c>
      <c r="O53" s="18">
        <v>-0.329585782342943</v>
      </c>
      <c r="P53" s="18">
        <v>0.13421847596918501</v>
      </c>
      <c r="Q53" s="20">
        <v>0.41461949999999997</v>
      </c>
      <c r="R53" s="21">
        <v>-5.3402230000000002E-2</v>
      </c>
      <c r="S53" s="18">
        <v>-0.18709639194397101</v>
      </c>
      <c r="T53" s="18">
        <v>8.0291926165194802E-2</v>
      </c>
      <c r="U53" s="19">
        <v>0.438417573</v>
      </c>
      <c r="V53" s="18">
        <v>-7.7822072000000006E-2</v>
      </c>
      <c r="W53" s="18">
        <v>-0.21119865342819799</v>
      </c>
      <c r="X53" s="18">
        <v>5.55545096858482E-2</v>
      </c>
      <c r="Y53" s="19">
        <v>0.26012931299999997</v>
      </c>
      <c r="Z53" s="18">
        <v>0.61251634600000004</v>
      </c>
      <c r="AA53" s="18">
        <v>2.3963081937121201E-2</v>
      </c>
      <c r="AB53" s="18">
        <v>1.2010696105323599</v>
      </c>
      <c r="AC53" s="19">
        <v>4.836621E-2</v>
      </c>
      <c r="AD53" s="18">
        <v>0.42929537299999998</v>
      </c>
      <c r="AE53" s="18">
        <v>-0.264049048961147</v>
      </c>
      <c r="AF53" s="18">
        <v>1.1226397947068401</v>
      </c>
      <c r="AG53" s="20">
        <v>0.2328159169</v>
      </c>
    </row>
    <row r="54" spans="1:33" x14ac:dyDescent="0.2">
      <c r="A54" s="17" t="s">
        <v>65</v>
      </c>
      <c r="B54" s="18">
        <v>0.1203945</v>
      </c>
      <c r="C54" s="18">
        <v>1.2791277073918399E-2</v>
      </c>
      <c r="D54" s="18">
        <v>0.22799772357374701</v>
      </c>
      <c r="E54" s="19">
        <v>3.403697E-2</v>
      </c>
      <c r="F54" s="18">
        <v>7.5344610000000006E-2</v>
      </c>
      <c r="G54" s="18">
        <v>-3.3000791661676403E-2</v>
      </c>
      <c r="H54" s="18">
        <v>0.18369001265900101</v>
      </c>
      <c r="I54" s="19">
        <v>0.18069879999999999</v>
      </c>
      <c r="J54" s="18">
        <v>-4.6186150500000002E-2</v>
      </c>
      <c r="K54" s="18">
        <v>-0.16630066572788199</v>
      </c>
      <c r="L54" s="18">
        <v>7.3928364645567707E-2</v>
      </c>
      <c r="M54" s="19">
        <v>0.45582610000000001</v>
      </c>
      <c r="N54" s="18">
        <v>-5.3848928800000001E-2</v>
      </c>
      <c r="O54" s="18">
        <v>-0.170542388613206</v>
      </c>
      <c r="P54" s="18">
        <v>6.2844530980485605E-2</v>
      </c>
      <c r="Q54" s="20">
        <v>0.3719384</v>
      </c>
      <c r="R54" s="21">
        <v>1.729226E-2</v>
      </c>
      <c r="S54" s="18">
        <v>-0.35476708184855699</v>
      </c>
      <c r="T54" s="18">
        <v>0.389351599816261</v>
      </c>
      <c r="U54" s="19">
        <v>0.92788321600000001</v>
      </c>
      <c r="V54" s="18">
        <v>-0.111413172</v>
      </c>
      <c r="W54" s="18">
        <v>-0.460591778866839</v>
      </c>
      <c r="X54" s="18">
        <v>0.237765435720352</v>
      </c>
      <c r="Y54" s="19">
        <v>0.53555923900000002</v>
      </c>
      <c r="Z54" s="18">
        <v>0.21906837000000001</v>
      </c>
      <c r="AA54" s="18">
        <v>-9.2368752775566901E-2</v>
      </c>
      <c r="AB54" s="18">
        <v>0.53050549197991204</v>
      </c>
      <c r="AC54" s="19">
        <v>0.17605419999999999</v>
      </c>
      <c r="AD54" s="18">
        <v>8.9096937000000001E-2</v>
      </c>
      <c r="AE54" s="18">
        <v>-0.25769080105740699</v>
      </c>
      <c r="AF54" s="18">
        <v>0.43588467489787702</v>
      </c>
      <c r="AG54" s="20">
        <v>0.61763506140000002</v>
      </c>
    </row>
    <row r="55" spans="1:33" x14ac:dyDescent="0.2">
      <c r="A55" s="17" t="s">
        <v>41</v>
      </c>
      <c r="B55" s="18">
        <v>2.703819E-2</v>
      </c>
      <c r="C55" s="18">
        <v>-0.10702461251517199</v>
      </c>
      <c r="D55" s="18">
        <v>0.161100983447649</v>
      </c>
      <c r="E55" s="19">
        <v>0.69467179999999995</v>
      </c>
      <c r="F55" s="18">
        <v>-4.3954851000000003E-2</v>
      </c>
      <c r="G55" s="18">
        <v>-0.17438770110920901</v>
      </c>
      <c r="H55" s="18">
        <v>8.6477998435241205E-2</v>
      </c>
      <c r="I55" s="19">
        <v>0.51281270000000001</v>
      </c>
      <c r="J55" s="18">
        <v>-0.102059363</v>
      </c>
      <c r="K55" s="18">
        <v>-0.25047381546847902</v>
      </c>
      <c r="L55" s="18">
        <v>4.63550894876135E-2</v>
      </c>
      <c r="M55" s="19">
        <v>0.18591050000000001</v>
      </c>
      <c r="N55" s="18">
        <v>-0.1202468277</v>
      </c>
      <c r="O55" s="18">
        <v>-0.26600080624295702</v>
      </c>
      <c r="P55" s="18">
        <v>2.55071508197563E-2</v>
      </c>
      <c r="Q55" s="20">
        <v>0.1148578</v>
      </c>
      <c r="R55" s="21">
        <v>7.7185950000000003E-2</v>
      </c>
      <c r="S55" s="18">
        <v>-0.35260597379868203</v>
      </c>
      <c r="T55" s="18">
        <v>0.50697787443675102</v>
      </c>
      <c r="U55" s="19">
        <v>0.726737207</v>
      </c>
      <c r="V55" s="18">
        <v>-6.6608101000000003E-2</v>
      </c>
      <c r="W55" s="18">
        <v>-0.47056531174590299</v>
      </c>
      <c r="X55" s="18">
        <v>0.33734910918948502</v>
      </c>
      <c r="Y55" s="19">
        <v>0.74837656799999996</v>
      </c>
      <c r="Z55" s="18">
        <v>7.0687754000000005E-2</v>
      </c>
      <c r="AA55" s="18">
        <v>-0.332026201594737</v>
      </c>
      <c r="AB55" s="18">
        <v>0.47340170970575501</v>
      </c>
      <c r="AC55" s="19">
        <v>0.73271600000000003</v>
      </c>
      <c r="AD55" s="18">
        <v>-0.115016044</v>
      </c>
      <c r="AE55" s="18">
        <v>-0.57995339413555402</v>
      </c>
      <c r="AF55" s="18">
        <v>0.34992130646808201</v>
      </c>
      <c r="AG55" s="20">
        <v>0.63071010360000002</v>
      </c>
    </row>
    <row r="56" spans="1:33" x14ac:dyDescent="0.2">
      <c r="A56" s="17" t="s">
        <v>88</v>
      </c>
      <c r="B56" s="18">
        <v>1.7033900000000001E-2</v>
      </c>
      <c r="C56" s="18">
        <v>-2.8023732930931199E-2</v>
      </c>
      <c r="D56" s="18">
        <v>6.2091530988906199E-2</v>
      </c>
      <c r="E56" s="19">
        <v>0.46293339999999999</v>
      </c>
      <c r="F56" s="18">
        <v>1.2362E-2</v>
      </c>
      <c r="G56" s="18">
        <v>-3.6028989723916202E-2</v>
      </c>
      <c r="H56" s="18">
        <v>6.0752989757891999E-2</v>
      </c>
      <c r="I56" s="19">
        <v>0.61939420000000001</v>
      </c>
      <c r="J56" s="18">
        <v>-0.1308633535</v>
      </c>
      <c r="K56" s="18">
        <v>-0.47109868692171902</v>
      </c>
      <c r="L56" s="18">
        <v>0.20937197998912399</v>
      </c>
      <c r="M56" s="19">
        <v>0.4557001</v>
      </c>
      <c r="N56" s="18">
        <v>-0.16951330570000001</v>
      </c>
      <c r="O56" s="18">
        <v>-0.50402150935345202</v>
      </c>
      <c r="P56" s="18">
        <v>0.164994897868775</v>
      </c>
      <c r="Q56" s="20">
        <v>0.32741170000000003</v>
      </c>
      <c r="R56" s="21">
        <v>-9.2835440000000005E-2</v>
      </c>
      <c r="S56" s="18">
        <v>-0.22828140557427001</v>
      </c>
      <c r="T56" s="18">
        <v>4.2610532325614701E-2</v>
      </c>
      <c r="U56" s="19">
        <v>0.18690920899999999</v>
      </c>
      <c r="V56" s="18">
        <v>-0.11333857</v>
      </c>
      <c r="W56" s="18">
        <v>-0.25139484360573</v>
      </c>
      <c r="X56" s="18">
        <v>2.4717703835006901E-2</v>
      </c>
      <c r="Y56" s="19">
        <v>0.116099322</v>
      </c>
      <c r="Z56" s="18">
        <v>-0.64131630399999995</v>
      </c>
      <c r="AA56" s="18">
        <v>-1.4883251840552401</v>
      </c>
      <c r="AB56" s="18">
        <v>0.20569257516554901</v>
      </c>
      <c r="AC56" s="19">
        <v>0.14605109999999999</v>
      </c>
      <c r="AD56" s="18">
        <v>-1.1804871379999999</v>
      </c>
      <c r="AE56" s="18">
        <v>-2.1306617712135001</v>
      </c>
      <c r="AF56" s="18">
        <v>-0.23031250478509799</v>
      </c>
      <c r="AG56" s="20">
        <v>1.9972153900000001E-2</v>
      </c>
    </row>
    <row r="57" spans="1:33" x14ac:dyDescent="0.2">
      <c r="A57" s="17" t="s">
        <v>21</v>
      </c>
      <c r="B57" s="18">
        <v>1.157562E-2</v>
      </c>
      <c r="C57" s="18">
        <v>-0.12447722895859201</v>
      </c>
      <c r="D57" s="18">
        <v>0.14762846518964501</v>
      </c>
      <c r="E57" s="19">
        <v>0.86837839999999999</v>
      </c>
      <c r="F57" s="18">
        <v>-2.3431161999999998E-2</v>
      </c>
      <c r="G57" s="18">
        <v>-0.160443007924683</v>
      </c>
      <c r="H57" s="18">
        <v>0.113580683707261</v>
      </c>
      <c r="I57" s="19">
        <v>0.73927770000000004</v>
      </c>
      <c r="J57" s="18">
        <v>-0.1608831624</v>
      </c>
      <c r="K57" s="18">
        <v>-0.35432092878506399</v>
      </c>
      <c r="L57" s="18">
        <v>3.2554603895916301E-2</v>
      </c>
      <c r="M57" s="19">
        <v>0.11155660000000001</v>
      </c>
      <c r="N57" s="18">
        <v>-0.15653054759999999</v>
      </c>
      <c r="O57" s="18">
        <v>-0.35279661060353701</v>
      </c>
      <c r="P57" s="18">
        <v>3.9735515325476999E-2</v>
      </c>
      <c r="Q57" s="20">
        <v>0.12700719999999999</v>
      </c>
      <c r="R57" s="21">
        <v>0.13875180000000001</v>
      </c>
      <c r="S57" s="18">
        <v>-0.28495891107693599</v>
      </c>
      <c r="T57" s="18">
        <v>0.56246255033263304</v>
      </c>
      <c r="U57" s="19">
        <v>0.52473330500000004</v>
      </c>
      <c r="V57" s="18">
        <v>6.0361233E-2</v>
      </c>
      <c r="W57" s="18">
        <v>-0.35375197784977402</v>
      </c>
      <c r="X57" s="18">
        <v>0.47447444329528898</v>
      </c>
      <c r="Y57" s="19">
        <v>0.77670890100000001</v>
      </c>
      <c r="Z57" s="18">
        <v>-6.8959994999999996E-2</v>
      </c>
      <c r="AA57" s="18">
        <v>-0.58710373862739196</v>
      </c>
      <c r="AB57" s="18">
        <v>0.449183747708712</v>
      </c>
      <c r="AC57" s="19">
        <v>0.79561110000000002</v>
      </c>
      <c r="AD57" s="18">
        <v>-0.239466173</v>
      </c>
      <c r="AE57" s="18">
        <v>-0.83967201588220997</v>
      </c>
      <c r="AF57" s="18">
        <v>0.360739670606401</v>
      </c>
      <c r="AG57" s="20">
        <v>0.4393349292</v>
      </c>
    </row>
    <row r="58" spans="1:33" x14ac:dyDescent="0.2">
      <c r="A58" s="17" t="s">
        <v>10</v>
      </c>
      <c r="B58" s="18">
        <v>-1.7297099999999999E-2</v>
      </c>
      <c r="C58" s="18">
        <v>-4.1250194457440499E-2</v>
      </c>
      <c r="D58" s="18">
        <v>6.6559879262769002E-3</v>
      </c>
      <c r="E58" s="19">
        <v>0.1645134</v>
      </c>
      <c r="F58" s="18">
        <v>-2.4139094999999999E-2</v>
      </c>
      <c r="G58" s="18">
        <v>-4.90832053604187E-2</v>
      </c>
      <c r="H58" s="18">
        <v>8.0501465939225895E-4</v>
      </c>
      <c r="I58" s="19">
        <v>6.5285570000000001E-2</v>
      </c>
      <c r="J58" s="18">
        <v>-0.14183285809999999</v>
      </c>
      <c r="K58" s="18">
        <v>-0.245869639194463</v>
      </c>
      <c r="L58" s="18">
        <v>-3.7796077073268097E-2</v>
      </c>
      <c r="M58" s="19">
        <v>1.114414E-2</v>
      </c>
      <c r="N58" s="18">
        <v>-0.1423177138</v>
      </c>
      <c r="O58" s="18">
        <v>-0.247974831218856</v>
      </c>
      <c r="P58" s="18">
        <v>-3.6660596393405701E-2</v>
      </c>
      <c r="Q58" s="20">
        <v>1.229746E-2</v>
      </c>
      <c r="R58" s="21">
        <v>-0.1011985</v>
      </c>
      <c r="S58" s="18">
        <v>-0.17097853983024899</v>
      </c>
      <c r="T58" s="18">
        <v>-3.1418494018769803E-2</v>
      </c>
      <c r="U58" s="19">
        <v>7.0864600000000002E-3</v>
      </c>
      <c r="V58" s="18">
        <v>-0.117635635</v>
      </c>
      <c r="W58" s="18">
        <v>-0.186028131034807</v>
      </c>
      <c r="X58" s="18">
        <v>-4.9243139120621997E-2</v>
      </c>
      <c r="Y58" s="19">
        <v>1.7634269999999999E-3</v>
      </c>
      <c r="Z58" s="18">
        <v>-0.18624410199999999</v>
      </c>
      <c r="AA58" s="18">
        <v>-0.46643277148191398</v>
      </c>
      <c r="AB58" s="18">
        <v>9.3944568435816805E-2</v>
      </c>
      <c r="AC58" s="19">
        <v>0.2004727</v>
      </c>
      <c r="AD58" s="18">
        <v>-0.30282363000000001</v>
      </c>
      <c r="AE58" s="18">
        <v>-0.62345472038413896</v>
      </c>
      <c r="AF58" s="18">
        <v>1.7807460239322299E-2</v>
      </c>
      <c r="AG58" s="20">
        <v>7.2366587600000004E-2</v>
      </c>
    </row>
    <row r="59" spans="1:33" x14ac:dyDescent="0.2">
      <c r="A59" s="17" t="s">
        <v>59</v>
      </c>
      <c r="B59" s="18">
        <v>-1.130491E-3</v>
      </c>
      <c r="C59" s="18">
        <v>-4.5296909613142297E-2</v>
      </c>
      <c r="D59" s="18">
        <v>4.3035926707216801E-2</v>
      </c>
      <c r="E59" s="19">
        <v>0.96023170000000002</v>
      </c>
      <c r="F59" s="18">
        <v>-2.0299551999999998E-2</v>
      </c>
      <c r="G59" s="18">
        <v>-6.4449669132859794E-2</v>
      </c>
      <c r="H59" s="18">
        <v>2.3850564470097299E-2</v>
      </c>
      <c r="I59" s="19">
        <v>0.3730253</v>
      </c>
      <c r="J59" s="18">
        <v>-2.8181801900000001E-2</v>
      </c>
      <c r="K59" s="18">
        <v>-0.14068041660250499</v>
      </c>
      <c r="L59" s="18">
        <v>8.4316812890566598E-2</v>
      </c>
      <c r="M59" s="19">
        <v>0.62632929999999998</v>
      </c>
      <c r="N59" s="18">
        <v>-3.3924626200000002E-2</v>
      </c>
      <c r="O59" s="18">
        <v>-0.149446649585698</v>
      </c>
      <c r="P59" s="18">
        <v>8.1597397215888101E-2</v>
      </c>
      <c r="Q59" s="20">
        <v>0.568581</v>
      </c>
      <c r="R59" s="21">
        <v>-3.3439480000000001E-2</v>
      </c>
      <c r="S59" s="18">
        <v>-0.16732114865647399</v>
      </c>
      <c r="T59" s="18">
        <v>0.100442182207391</v>
      </c>
      <c r="U59" s="19">
        <v>0.62719674599999997</v>
      </c>
      <c r="V59" s="18">
        <v>-6.7879608999999994E-2</v>
      </c>
      <c r="W59" s="18">
        <v>-0.19956972319725799</v>
      </c>
      <c r="X59" s="18">
        <v>6.3810505885680005E-2</v>
      </c>
      <c r="Y59" s="19">
        <v>0.31892213899999999</v>
      </c>
      <c r="Z59" s="18">
        <v>-0.16873085400000001</v>
      </c>
      <c r="AA59" s="18">
        <v>-0.49117170496727802</v>
      </c>
      <c r="AB59" s="18">
        <v>0.15370999717772901</v>
      </c>
      <c r="AC59" s="19">
        <v>0.31154009999999999</v>
      </c>
      <c r="AD59" s="18">
        <v>-0.341256646</v>
      </c>
      <c r="AE59" s="18">
        <v>-0.70360216990936297</v>
      </c>
      <c r="AF59" s="18">
        <v>2.1088876990587702E-2</v>
      </c>
      <c r="AG59" s="20">
        <v>7.3139021400000004E-2</v>
      </c>
    </row>
    <row r="60" spans="1:33" x14ac:dyDescent="0.2">
      <c r="A60" s="17" t="s">
        <v>12</v>
      </c>
      <c r="B60" s="18">
        <v>6.3645779999999999E-2</v>
      </c>
      <c r="C60" s="18">
        <v>-1.6884341052072901E-3</v>
      </c>
      <c r="D60" s="18">
        <v>0.12897998598899901</v>
      </c>
      <c r="E60" s="19">
        <v>6.3232170000000004E-2</v>
      </c>
      <c r="F60" s="18">
        <v>4.1795161999999997E-2</v>
      </c>
      <c r="G60" s="18">
        <v>-2.6806484019989502E-2</v>
      </c>
      <c r="H60" s="18">
        <v>0.110396808324474</v>
      </c>
      <c r="I60" s="19">
        <v>0.2396441</v>
      </c>
      <c r="J60" s="18">
        <v>-7.6637236299999995E-2</v>
      </c>
      <c r="K60" s="18">
        <v>-0.19249806162176999</v>
      </c>
      <c r="L60" s="18">
        <v>3.9223589050267703E-2</v>
      </c>
      <c r="M60" s="19">
        <v>0.20284489999999999</v>
      </c>
      <c r="N60" s="18">
        <v>-0.10118758059999999</v>
      </c>
      <c r="O60" s="18">
        <v>-0.20034988339340101</v>
      </c>
      <c r="P60" s="18">
        <v>-2.0252778342498799E-3</v>
      </c>
      <c r="Q60" s="20">
        <v>5.3304169999999998E-2</v>
      </c>
      <c r="R60" s="21">
        <v>7.3059219999999994E-2</v>
      </c>
      <c r="S60" s="18">
        <v>-0.13406384777691499</v>
      </c>
      <c r="T60" s="18">
        <v>0.28018228749623802</v>
      </c>
      <c r="U60" s="19">
        <v>0.49343610100000002</v>
      </c>
      <c r="V60" s="18">
        <v>1.5520542999999999E-2</v>
      </c>
      <c r="W60" s="18">
        <v>-0.188677372487148</v>
      </c>
      <c r="X60" s="18">
        <v>0.21971845858735101</v>
      </c>
      <c r="Y60" s="19">
        <v>0.88238285000000005</v>
      </c>
      <c r="Z60" s="18">
        <v>0.35236851600000002</v>
      </c>
      <c r="AA60" s="18">
        <v>1.706189100763E-2</v>
      </c>
      <c r="AB60" s="18">
        <v>0.68767514109091399</v>
      </c>
      <c r="AC60" s="19">
        <v>4.6322009999999997E-2</v>
      </c>
      <c r="AD60" s="18">
        <v>0.18144322500000001</v>
      </c>
      <c r="AE60" s="18">
        <v>-0.18231617781307699</v>
      </c>
      <c r="AF60" s="18">
        <v>0.54520262738028402</v>
      </c>
      <c r="AG60" s="20">
        <v>0.33477275150000002</v>
      </c>
    </row>
    <row r="61" spans="1:33" x14ac:dyDescent="0.2">
      <c r="A61" s="17" t="s">
        <v>94</v>
      </c>
      <c r="B61" s="18">
        <v>5.2178380000000003E-2</v>
      </c>
      <c r="C61" s="18">
        <v>-3.6616090870717703E-2</v>
      </c>
      <c r="D61" s="18">
        <v>0.140972841293805</v>
      </c>
      <c r="E61" s="19">
        <v>0.25609320000000002</v>
      </c>
      <c r="F61" s="18">
        <v>4.7704708999999998E-2</v>
      </c>
      <c r="G61" s="18">
        <v>-4.8112958896558103E-2</v>
      </c>
      <c r="H61" s="18">
        <v>0.14352237604048301</v>
      </c>
      <c r="I61" s="19">
        <v>0.33516570000000001</v>
      </c>
      <c r="J61" s="18">
        <v>-4.5392538599999997E-2</v>
      </c>
      <c r="K61" s="18">
        <v>-0.22895155998474501</v>
      </c>
      <c r="L61" s="18">
        <v>0.13816648288139999</v>
      </c>
      <c r="M61" s="19">
        <v>0.6307528</v>
      </c>
      <c r="N61" s="18">
        <v>-6.4377325900000004E-2</v>
      </c>
      <c r="O61" s="18">
        <v>-0.244816159118427</v>
      </c>
      <c r="P61" s="18">
        <v>0.116061507218942</v>
      </c>
      <c r="Q61" s="20">
        <v>0.4889907</v>
      </c>
      <c r="R61" s="21">
        <v>-0.10787960000000001</v>
      </c>
      <c r="S61" s="18">
        <v>-0.36518940920480802</v>
      </c>
      <c r="T61" s="18">
        <v>0.14943024749436901</v>
      </c>
      <c r="U61" s="19">
        <v>0.41621557799999997</v>
      </c>
      <c r="V61" s="18">
        <v>-0.1403758</v>
      </c>
      <c r="W61" s="18">
        <v>-0.40612987932644701</v>
      </c>
      <c r="X61" s="18">
        <v>0.125378279000736</v>
      </c>
      <c r="Y61" s="19">
        <v>0.307245881</v>
      </c>
      <c r="Z61" s="18">
        <v>4.5474400999999998E-2</v>
      </c>
      <c r="AA61" s="18">
        <v>-0.43864830765568402</v>
      </c>
      <c r="AB61" s="18">
        <v>0.52959710989707298</v>
      </c>
      <c r="AC61" s="19">
        <v>0.85490940000000004</v>
      </c>
      <c r="AD61" s="18">
        <v>-0.29297551900000002</v>
      </c>
      <c r="AE61" s="18">
        <v>-0.82757404534083401</v>
      </c>
      <c r="AF61" s="18">
        <v>0.24162300773842099</v>
      </c>
      <c r="AG61" s="20">
        <v>0.28990843319999998</v>
      </c>
    </row>
    <row r="62" spans="1:33" x14ac:dyDescent="0.2">
      <c r="A62" s="17" t="s">
        <v>37</v>
      </c>
      <c r="B62" s="18">
        <v>1.966097E-2</v>
      </c>
      <c r="C62" s="18">
        <v>-8.6265276375730393E-2</v>
      </c>
      <c r="D62" s="18">
        <v>0.125587220411501</v>
      </c>
      <c r="E62" s="19">
        <v>0.71787999999999996</v>
      </c>
      <c r="F62" s="18">
        <v>3.6934910000000001E-3</v>
      </c>
      <c r="G62" s="18">
        <v>-0.110951868784473</v>
      </c>
      <c r="H62" s="18">
        <v>0.118338850661505</v>
      </c>
      <c r="I62" s="19">
        <v>0.94997379999999998</v>
      </c>
      <c r="J62" s="18">
        <v>-7.7114719499999998E-2</v>
      </c>
      <c r="K62" s="18">
        <v>-0.37834052248649103</v>
      </c>
      <c r="L62" s="18">
        <v>0.22411108341938399</v>
      </c>
      <c r="M62" s="19">
        <v>0.61880500000000005</v>
      </c>
      <c r="N62" s="18">
        <v>-9.0642760399999994E-2</v>
      </c>
      <c r="O62" s="18">
        <v>-0.400564745347325</v>
      </c>
      <c r="P62" s="18">
        <v>0.21927922461355101</v>
      </c>
      <c r="Q62" s="20">
        <v>0.57014699999999996</v>
      </c>
      <c r="R62" s="21">
        <v>-7.7356419999999995E-2</v>
      </c>
      <c r="S62" s="18">
        <v>-0.43228702040501399</v>
      </c>
      <c r="T62" s="18">
        <v>0.27757417551239699</v>
      </c>
      <c r="U62" s="19">
        <v>0.67159886000000002</v>
      </c>
      <c r="V62" s="18">
        <v>-0.12789298199999999</v>
      </c>
      <c r="W62" s="18">
        <v>-0.49631770671768899</v>
      </c>
      <c r="X62" s="18">
        <v>0.240531742491288</v>
      </c>
      <c r="Y62" s="19">
        <v>0.50049702600000001</v>
      </c>
      <c r="Z62" s="18">
        <v>0.47701210999999999</v>
      </c>
      <c r="AA62" s="18">
        <v>-0.38092726300963597</v>
      </c>
      <c r="AB62" s="18">
        <v>1.3349514831503999</v>
      </c>
      <c r="AC62" s="19">
        <v>0.28268369999999998</v>
      </c>
      <c r="AD62" s="18">
        <v>0.426865989</v>
      </c>
      <c r="AE62" s="18">
        <v>-0.59563134888525604</v>
      </c>
      <c r="AF62" s="18">
        <v>1.4493633260536001</v>
      </c>
      <c r="AG62" s="20">
        <v>0.4185984217</v>
      </c>
    </row>
    <row r="63" spans="1:33" x14ac:dyDescent="0.2">
      <c r="A63" s="17" t="s">
        <v>3</v>
      </c>
      <c r="B63" s="18">
        <v>-0.1145805</v>
      </c>
      <c r="C63" s="18">
        <v>-0.30890041891094699</v>
      </c>
      <c r="D63" s="18">
        <v>7.9739455072007595E-2</v>
      </c>
      <c r="E63" s="19">
        <v>0.25448989999999999</v>
      </c>
      <c r="F63" s="18">
        <v>-0.167472604</v>
      </c>
      <c r="G63" s="18">
        <v>-0.37113916069522401</v>
      </c>
      <c r="H63" s="18">
        <v>3.61939534586877E-2</v>
      </c>
      <c r="I63" s="19">
        <v>0.11509519999999999</v>
      </c>
      <c r="J63" s="18">
        <v>-0.42250663220000001</v>
      </c>
      <c r="K63" s="18">
        <v>-0.76235162607302998</v>
      </c>
      <c r="L63" s="18">
        <v>-8.2661638294498699E-2</v>
      </c>
      <c r="M63" s="19">
        <v>1.9750630000000002E-2</v>
      </c>
      <c r="N63" s="18">
        <v>-0.45404658489999999</v>
      </c>
      <c r="O63" s="18">
        <v>-0.78599495060267999</v>
      </c>
      <c r="P63" s="18">
        <v>-0.122098219278839</v>
      </c>
      <c r="Q63" s="20">
        <v>1.112139E-2</v>
      </c>
      <c r="R63" s="21">
        <v>6.9099440000000003E-4</v>
      </c>
      <c r="S63" s="18">
        <v>-0.60030057403181802</v>
      </c>
      <c r="T63" s="18">
        <v>0.60168256276134202</v>
      </c>
      <c r="U63" s="19">
        <v>0.99821343699999998</v>
      </c>
      <c r="V63" s="18">
        <v>-8.0501300999999997E-2</v>
      </c>
      <c r="W63" s="18">
        <v>-0.69121920571098305</v>
      </c>
      <c r="X63" s="18">
        <v>0.53021660420623395</v>
      </c>
      <c r="Y63" s="19">
        <v>0.79756404700000005</v>
      </c>
      <c r="Z63" s="18">
        <v>0.29170980699999999</v>
      </c>
      <c r="AA63" s="18">
        <v>-0.66155119616962998</v>
      </c>
      <c r="AB63" s="18">
        <v>1.2449708099191199</v>
      </c>
      <c r="AC63" s="19">
        <v>0.55220979999999997</v>
      </c>
      <c r="AD63" s="18">
        <v>-0.17635835799999999</v>
      </c>
      <c r="AE63" s="18">
        <v>-1.2656300038845401</v>
      </c>
      <c r="AF63" s="18">
        <v>0.91291328733228105</v>
      </c>
      <c r="AG63" s="20">
        <v>0.75282377810000001</v>
      </c>
    </row>
    <row r="64" spans="1:33" x14ac:dyDescent="0.2">
      <c r="A64" s="17" t="s">
        <v>77</v>
      </c>
      <c r="B64" s="18">
        <v>0.19698640000000001</v>
      </c>
      <c r="C64" s="18">
        <v>4.5605146711407397E-2</v>
      </c>
      <c r="D64" s="18">
        <v>0.348367677537467</v>
      </c>
      <c r="E64" s="19">
        <v>1.458915E-2</v>
      </c>
      <c r="F64" s="18">
        <v>0.19931048700000001</v>
      </c>
      <c r="G64" s="18">
        <v>3.5687598666199701E-2</v>
      </c>
      <c r="H64" s="18">
        <v>0.36293337536637399</v>
      </c>
      <c r="I64" s="19">
        <v>2.1906689999999999E-2</v>
      </c>
      <c r="J64" s="18">
        <v>-5.85346281E-2</v>
      </c>
      <c r="K64" s="18">
        <v>-0.205284685159727</v>
      </c>
      <c r="L64" s="18">
        <v>8.8215429017421104E-2</v>
      </c>
      <c r="M64" s="19">
        <v>0.43931179999999997</v>
      </c>
      <c r="N64" s="18">
        <v>-6.2563390699999999E-2</v>
      </c>
      <c r="O64" s="18">
        <v>-0.21405080009031299</v>
      </c>
      <c r="P64" s="18">
        <v>8.8924018719136605E-2</v>
      </c>
      <c r="Q64" s="20">
        <v>0.42371500000000001</v>
      </c>
      <c r="R64" s="21">
        <v>2.198696E-2</v>
      </c>
      <c r="S64" s="18">
        <v>-0.48132059074355699</v>
      </c>
      <c r="T64" s="18">
        <v>0.52529450469015004</v>
      </c>
      <c r="U64" s="19">
        <v>0.93220460000000005</v>
      </c>
      <c r="V64" s="18">
        <v>-2.1524188E-2</v>
      </c>
      <c r="W64" s="18">
        <v>-0.54014507821878199</v>
      </c>
      <c r="X64" s="18">
        <v>0.49709670293742397</v>
      </c>
      <c r="Y64" s="19">
        <v>0.93560573700000005</v>
      </c>
      <c r="Z64" s="18">
        <v>-0.11212699199999999</v>
      </c>
      <c r="AA64" s="18">
        <v>-0.49285127534822998</v>
      </c>
      <c r="AB64" s="18">
        <v>0.26859729064131599</v>
      </c>
      <c r="AC64" s="19">
        <v>0.56718250000000003</v>
      </c>
      <c r="AD64" s="18">
        <v>-0.21333275500000001</v>
      </c>
      <c r="AE64" s="18">
        <v>-0.662543957960404</v>
      </c>
      <c r="AF64" s="18">
        <v>0.23587844801059399</v>
      </c>
      <c r="AG64" s="20">
        <v>0.35815001029999999</v>
      </c>
    </row>
    <row r="65" spans="1:33" x14ac:dyDescent="0.2">
      <c r="A65" s="17" t="s">
        <v>1</v>
      </c>
      <c r="B65" s="18">
        <v>-2.4778459999999999E-2</v>
      </c>
      <c r="C65" s="18">
        <v>-0.194740370322777</v>
      </c>
      <c r="D65" s="18">
        <v>0.145183459792084</v>
      </c>
      <c r="E65" s="19">
        <v>0.77651219999999999</v>
      </c>
      <c r="F65" s="18">
        <v>-0.11225647900000001</v>
      </c>
      <c r="G65" s="18">
        <v>-0.27988896040809602</v>
      </c>
      <c r="H65" s="18">
        <v>5.5376002465867998E-2</v>
      </c>
      <c r="I65" s="19">
        <v>0.19701340000000001</v>
      </c>
      <c r="J65" s="18">
        <v>-0.27087822919999999</v>
      </c>
      <c r="K65" s="18">
        <v>-0.496490188867792</v>
      </c>
      <c r="L65" s="18">
        <v>-4.5266269501468899E-2</v>
      </c>
      <c r="M65" s="19">
        <v>2.403481E-2</v>
      </c>
      <c r="N65" s="18">
        <v>-0.30252988609999998</v>
      </c>
      <c r="O65" s="18">
        <v>-0.51786100175134397</v>
      </c>
      <c r="P65" s="18">
        <v>-8.7198770417995494E-2</v>
      </c>
      <c r="Q65" s="20">
        <v>9.2810919999999995E-3</v>
      </c>
      <c r="R65" s="21">
        <v>3.4575069999999999E-2</v>
      </c>
      <c r="S65" s="18">
        <v>-0.49513778509524098</v>
      </c>
      <c r="T65" s="18">
        <v>0.56428793125546695</v>
      </c>
      <c r="U65" s="19">
        <v>0.89886032000000005</v>
      </c>
      <c r="V65" s="18">
        <v>-0.12550450699999999</v>
      </c>
      <c r="W65" s="18">
        <v>-0.63996969640589896</v>
      </c>
      <c r="X65" s="18">
        <v>0.388960683069769</v>
      </c>
      <c r="Y65" s="19">
        <v>0.63536028700000002</v>
      </c>
      <c r="Z65" s="18">
        <v>0.359124532</v>
      </c>
      <c r="AA65" s="18">
        <v>-0.272970990631207</v>
      </c>
      <c r="AB65" s="18">
        <v>0.99122005553534098</v>
      </c>
      <c r="AC65" s="19">
        <v>0.27245710000000001</v>
      </c>
      <c r="AD65" s="18">
        <v>0.18503023399999999</v>
      </c>
      <c r="AE65" s="18">
        <v>-0.54831346729562902</v>
      </c>
      <c r="AF65" s="18">
        <v>0.918373935775184</v>
      </c>
      <c r="AG65" s="20">
        <v>0.62393760490000005</v>
      </c>
    </row>
    <row r="66" spans="1:33" x14ac:dyDescent="0.2">
      <c r="A66" s="17" t="s">
        <v>78</v>
      </c>
      <c r="B66" s="18">
        <v>8.0310729999999997E-2</v>
      </c>
      <c r="C66" s="18">
        <v>-5.1375559289195898E-2</v>
      </c>
      <c r="D66" s="18">
        <v>0.211997012628621</v>
      </c>
      <c r="E66" s="19">
        <v>0.23882510000000001</v>
      </c>
      <c r="F66" s="18">
        <v>3.4535335E-2</v>
      </c>
      <c r="G66" s="18">
        <v>-0.103131586874031</v>
      </c>
      <c r="H66" s="18">
        <v>0.17220225598355901</v>
      </c>
      <c r="I66" s="19">
        <v>0.62569560000000002</v>
      </c>
      <c r="J66" s="18">
        <v>5.7443308200000001E-2</v>
      </c>
      <c r="K66" s="18">
        <v>-0.16694763789811201</v>
      </c>
      <c r="L66" s="18">
        <v>0.28183425434105902</v>
      </c>
      <c r="M66" s="19">
        <v>0.61881390000000003</v>
      </c>
      <c r="N66" s="18">
        <v>3.96493713E-2</v>
      </c>
      <c r="O66" s="18">
        <v>-0.187762858810405</v>
      </c>
      <c r="P66" s="18">
        <v>0.26706160147307401</v>
      </c>
      <c r="Q66" s="20">
        <v>0.73460009999999998</v>
      </c>
      <c r="R66" s="21">
        <v>-6.4565890000000001E-2</v>
      </c>
      <c r="S66" s="18">
        <v>-0.49875684249397201</v>
      </c>
      <c r="T66" s="18">
        <v>0.369625066417471</v>
      </c>
      <c r="U66" s="19">
        <v>0.772244445</v>
      </c>
      <c r="V66" s="18">
        <v>-0.18237593699999999</v>
      </c>
      <c r="W66" s="18">
        <v>-0.61029667497250495</v>
      </c>
      <c r="X66" s="18">
        <v>0.24554480025296899</v>
      </c>
      <c r="Y66" s="19">
        <v>0.40889135999999998</v>
      </c>
      <c r="Z66" s="18">
        <v>-4.4980621999999998E-2</v>
      </c>
      <c r="AA66" s="18">
        <v>-0.66956538566623502</v>
      </c>
      <c r="AB66" s="18">
        <v>0.57960414189663201</v>
      </c>
      <c r="AC66" s="19">
        <v>0.88849469999999997</v>
      </c>
      <c r="AD66" s="18">
        <v>-0.27829035200000002</v>
      </c>
      <c r="AE66" s="18">
        <v>-0.99911671188177797</v>
      </c>
      <c r="AF66" s="18">
        <v>0.44253600824686901</v>
      </c>
      <c r="AG66" s="20">
        <v>0.45415378290000002</v>
      </c>
    </row>
    <row r="67" spans="1:33" x14ac:dyDescent="0.2">
      <c r="A67" s="17" t="s">
        <v>106</v>
      </c>
      <c r="B67" s="18">
        <v>0.17477029999999999</v>
      </c>
      <c r="C67" s="18">
        <v>-0.26357910925961803</v>
      </c>
      <c r="D67" s="18">
        <v>0.61311965975383897</v>
      </c>
      <c r="E67" s="19">
        <v>0.4390251</v>
      </c>
      <c r="F67" s="18">
        <v>0.21490504699999999</v>
      </c>
      <c r="G67" s="18">
        <v>-0.26282402252503301</v>
      </c>
      <c r="H67" s="18">
        <v>0.69263411698957</v>
      </c>
      <c r="I67" s="19">
        <v>0.38334079999999998</v>
      </c>
      <c r="J67" s="18">
        <v>-0.18405764159999999</v>
      </c>
      <c r="K67" s="18">
        <v>-0.73055830108558595</v>
      </c>
      <c r="L67" s="18">
        <v>0.36244301790222899</v>
      </c>
      <c r="M67" s="19">
        <v>0.51326910000000003</v>
      </c>
      <c r="N67" s="18">
        <v>-0.17056539370000001</v>
      </c>
      <c r="O67" s="18">
        <v>-0.73442213734726602</v>
      </c>
      <c r="P67" s="18">
        <v>0.393291349919902</v>
      </c>
      <c r="Q67" s="20">
        <v>0.55706290000000003</v>
      </c>
      <c r="R67" s="21">
        <v>0.57747210000000004</v>
      </c>
      <c r="S67" s="18">
        <v>-0.77562255459558005</v>
      </c>
      <c r="T67" s="18">
        <v>1.9305668243779699</v>
      </c>
      <c r="U67" s="19">
        <v>0.40797756499999999</v>
      </c>
      <c r="V67" s="18">
        <v>0.63065834700000001</v>
      </c>
      <c r="W67" s="18">
        <v>-0.79369826433755197</v>
      </c>
      <c r="X67" s="18">
        <v>2.0550149592412601</v>
      </c>
      <c r="Y67" s="19">
        <v>0.39108480699999998</v>
      </c>
      <c r="Z67" s="18">
        <v>-0.13505961999999999</v>
      </c>
      <c r="AA67" s="18">
        <v>-1.55268090390231</v>
      </c>
      <c r="AB67" s="18">
        <v>1.2825616644418401</v>
      </c>
      <c r="AC67" s="19">
        <v>0.85286329999999999</v>
      </c>
      <c r="AD67" s="18">
        <v>-1.0104861E-2</v>
      </c>
      <c r="AE67" s="18">
        <v>-1.70289782334313</v>
      </c>
      <c r="AF67" s="18">
        <v>1.68268810072706</v>
      </c>
      <c r="AG67" s="20">
        <v>0.99072963329999997</v>
      </c>
    </row>
    <row r="68" spans="1:33" x14ac:dyDescent="0.2">
      <c r="A68" s="17" t="s">
        <v>93</v>
      </c>
      <c r="B68" s="18">
        <v>-1.380289E-2</v>
      </c>
      <c r="C68" s="18">
        <v>-5.2877644504815503E-2</v>
      </c>
      <c r="D68" s="18">
        <v>2.5271870252731098E-2</v>
      </c>
      <c r="E68" s="19">
        <v>0.49261640000000001</v>
      </c>
      <c r="F68" s="18">
        <v>-1.8649466E-2</v>
      </c>
      <c r="G68" s="18">
        <v>-6.0236233318472297E-2</v>
      </c>
      <c r="H68" s="18">
        <v>2.2937301950780298E-2</v>
      </c>
      <c r="I68" s="19">
        <v>0.3848085</v>
      </c>
      <c r="J68" s="18">
        <v>-3.4714807000000001E-3</v>
      </c>
      <c r="K68" s="18">
        <v>-0.14798403319498399</v>
      </c>
      <c r="L68" s="18">
        <v>0.14104107188506401</v>
      </c>
      <c r="M68" s="19">
        <v>0.96270020000000001</v>
      </c>
      <c r="N68" s="18">
        <v>-7.7317981999999999E-3</v>
      </c>
      <c r="O68" s="18">
        <v>-0.15686048855729801</v>
      </c>
      <c r="P68" s="18">
        <v>0.14139689223973001</v>
      </c>
      <c r="Q68" s="20">
        <v>0.91963899999999998</v>
      </c>
      <c r="R68" s="21">
        <v>-0.1050422</v>
      </c>
      <c r="S68" s="18">
        <v>-0.227392156652238</v>
      </c>
      <c r="T68" s="18">
        <v>1.7307657074634799E-2</v>
      </c>
      <c r="U68" s="19">
        <v>0.100416377</v>
      </c>
      <c r="V68" s="18">
        <v>-0.115338489</v>
      </c>
      <c r="W68" s="18">
        <v>-0.24212770935906899</v>
      </c>
      <c r="X68" s="18">
        <v>1.14507312062379E-2</v>
      </c>
      <c r="Y68" s="19">
        <v>8.2794632000000007E-2</v>
      </c>
      <c r="Z68" s="18">
        <v>0.21093339</v>
      </c>
      <c r="AA68" s="18">
        <v>-0.162800707995988</v>
      </c>
      <c r="AB68" s="18">
        <v>0.58466748842192795</v>
      </c>
      <c r="AC68" s="19">
        <v>0.27558870000000002</v>
      </c>
      <c r="AD68" s="18">
        <v>0.244937079</v>
      </c>
      <c r="AE68" s="18">
        <v>-0.198490422615166</v>
      </c>
      <c r="AF68" s="18">
        <v>0.68836458098777098</v>
      </c>
      <c r="AG68" s="20">
        <v>0.2861624962</v>
      </c>
    </row>
    <row r="69" spans="1:33" x14ac:dyDescent="0.2">
      <c r="A69" s="17" t="s">
        <v>97</v>
      </c>
      <c r="B69" s="18">
        <v>0.3785404</v>
      </c>
      <c r="C69" s="18">
        <v>0.20766073627244599</v>
      </c>
      <c r="D69" s="18">
        <v>0.549419976724561</v>
      </c>
      <c r="E69" s="19">
        <v>9.0350949999999999E-5</v>
      </c>
      <c r="F69" s="18">
        <v>0.351079786</v>
      </c>
      <c r="G69" s="18">
        <v>0.16590068937421901</v>
      </c>
      <c r="H69" s="18">
        <v>0.53625888226347895</v>
      </c>
      <c r="I69" s="19">
        <v>6.3365730000000003E-4</v>
      </c>
      <c r="J69" s="18">
        <v>6.1908305199999999E-2</v>
      </c>
      <c r="K69" s="18">
        <v>-8.2065269881561001E-2</v>
      </c>
      <c r="L69" s="18">
        <v>0.20588188022631301</v>
      </c>
      <c r="M69" s="19">
        <v>0.40475820000000001</v>
      </c>
      <c r="N69" s="18">
        <v>4.1551256199999997E-2</v>
      </c>
      <c r="O69" s="18">
        <v>-9.6546342062611007E-2</v>
      </c>
      <c r="P69" s="18">
        <v>0.179648854388685</v>
      </c>
      <c r="Q69" s="20">
        <v>0.55915899999999996</v>
      </c>
      <c r="R69" s="21">
        <v>0.21415149999999999</v>
      </c>
      <c r="S69" s="18">
        <v>-0.36751753280555699</v>
      </c>
      <c r="T69" s="18">
        <v>0.79582044212556802</v>
      </c>
      <c r="U69" s="19">
        <v>0.47483995699999998</v>
      </c>
      <c r="V69" s="18">
        <v>5.5726334000000002E-2</v>
      </c>
      <c r="W69" s="18">
        <v>-0.50962973483918705</v>
      </c>
      <c r="X69" s="18">
        <v>0.62108240374344204</v>
      </c>
      <c r="Y69" s="19">
        <v>0.84786337499999997</v>
      </c>
      <c r="Z69" s="18">
        <v>0.62427270400000001</v>
      </c>
      <c r="AA69" s="18">
        <v>0.25451724483962201</v>
      </c>
      <c r="AB69" s="18">
        <v>0.99402816377209402</v>
      </c>
      <c r="AC69" s="19">
        <v>2.0554509999999998E-3</v>
      </c>
      <c r="AD69" s="18">
        <v>0.442075995</v>
      </c>
      <c r="AE69" s="18">
        <v>1.82988896545551E-2</v>
      </c>
      <c r="AF69" s="18">
        <v>0.86585310042593</v>
      </c>
      <c r="AG69" s="20">
        <v>4.8256089000000002E-2</v>
      </c>
    </row>
    <row r="70" spans="1:33" x14ac:dyDescent="0.2">
      <c r="A70" s="17" t="s">
        <v>17</v>
      </c>
      <c r="B70" s="18">
        <v>0.14723140000000001</v>
      </c>
      <c r="C70" s="18">
        <v>-0.11169650709764301</v>
      </c>
      <c r="D70" s="18">
        <v>0.40615934371838902</v>
      </c>
      <c r="E70" s="19">
        <v>0.27155800000000002</v>
      </c>
      <c r="F70" s="18">
        <v>0.121357083</v>
      </c>
      <c r="G70" s="18">
        <v>-0.16071543083098699</v>
      </c>
      <c r="H70" s="18">
        <v>0.40342959766469599</v>
      </c>
      <c r="I70" s="19">
        <v>0.40422659999999999</v>
      </c>
      <c r="J70" s="18">
        <v>-0.41866007589999998</v>
      </c>
      <c r="K70" s="18">
        <v>-0.75497860579582199</v>
      </c>
      <c r="L70" s="18">
        <v>-8.2341545912278102E-2</v>
      </c>
      <c r="M70" s="19">
        <v>1.9604259999999998E-2</v>
      </c>
      <c r="N70" s="18">
        <v>-0.41230391</v>
      </c>
      <c r="O70" s="18">
        <v>-0.759352313680007</v>
      </c>
      <c r="P70" s="18">
        <v>-6.5255506375202096E-2</v>
      </c>
      <c r="Q70" s="20">
        <v>2.5785189999999999E-2</v>
      </c>
      <c r="R70" s="21">
        <v>-0.33723180000000003</v>
      </c>
      <c r="S70" s="18">
        <v>-1.09783088654432</v>
      </c>
      <c r="T70" s="18">
        <v>0.42336719999823502</v>
      </c>
      <c r="U70" s="19">
        <v>0.39015397200000002</v>
      </c>
      <c r="V70" s="18">
        <v>-0.46773416099999998</v>
      </c>
      <c r="W70" s="18">
        <v>-1.2456568271536901</v>
      </c>
      <c r="X70" s="18">
        <v>0.31018850584997498</v>
      </c>
      <c r="Y70" s="19">
        <v>0.246132716</v>
      </c>
      <c r="Z70" s="18">
        <v>-0.66356693600000005</v>
      </c>
      <c r="AA70" s="18">
        <v>-1.5757078611881401</v>
      </c>
      <c r="AB70" s="18">
        <v>0.248573989656245</v>
      </c>
      <c r="AC70" s="19">
        <v>0.16207060000000001</v>
      </c>
      <c r="AD70" s="18">
        <v>-0.93372664699999997</v>
      </c>
      <c r="AE70" s="18">
        <v>-1.99231454411317</v>
      </c>
      <c r="AF70" s="18">
        <v>0.12486124967326399</v>
      </c>
      <c r="AG70" s="20">
        <v>9.2410622999999997E-2</v>
      </c>
    </row>
    <row r="71" spans="1:33" x14ac:dyDescent="0.2">
      <c r="A71" s="17" t="s">
        <v>54</v>
      </c>
      <c r="B71" s="18">
        <v>-1.110064E-2</v>
      </c>
      <c r="C71" s="18">
        <v>-9.6760888582360996E-2</v>
      </c>
      <c r="D71" s="18">
        <v>7.4559599262068899E-2</v>
      </c>
      <c r="E71" s="19">
        <v>0.80076899999999995</v>
      </c>
      <c r="F71" s="18">
        <v>-7.0586449999999997E-3</v>
      </c>
      <c r="G71" s="18">
        <v>-0.100645689583685</v>
      </c>
      <c r="H71" s="18">
        <v>8.6528399900446903E-2</v>
      </c>
      <c r="I71" s="19">
        <v>0.88323879999999999</v>
      </c>
      <c r="J71" s="18">
        <v>-0.47736439489999999</v>
      </c>
      <c r="K71" s="18">
        <v>-0.91214403526719801</v>
      </c>
      <c r="L71" s="18">
        <v>-4.2584754545401601E-2</v>
      </c>
      <c r="M71" s="19">
        <v>3.7993449999999998E-2</v>
      </c>
      <c r="N71" s="18">
        <v>-0.44561516070000001</v>
      </c>
      <c r="O71" s="18">
        <v>-0.86241312805231696</v>
      </c>
      <c r="P71" s="18">
        <v>-2.88171933923227E-2</v>
      </c>
      <c r="Q71" s="20">
        <v>4.3427189999999997E-2</v>
      </c>
      <c r="R71" s="21">
        <v>-0.14299619999999999</v>
      </c>
      <c r="S71" s="18">
        <v>-0.39486349052474201</v>
      </c>
      <c r="T71" s="18">
        <v>0.108871090838908</v>
      </c>
      <c r="U71" s="19">
        <v>0.27261561200000001</v>
      </c>
      <c r="V71" s="18">
        <v>-0.139693864</v>
      </c>
      <c r="W71" s="18">
        <v>-0.40572571975321797</v>
      </c>
      <c r="X71" s="18">
        <v>0.12633799110488</v>
      </c>
      <c r="Y71" s="19">
        <v>0.31006705400000001</v>
      </c>
      <c r="Z71" s="18">
        <v>-0.24330791099999999</v>
      </c>
      <c r="AA71" s="18">
        <v>-1.5784839116737599</v>
      </c>
      <c r="AB71" s="18">
        <v>1.0918680903907301</v>
      </c>
      <c r="AC71" s="19">
        <v>0.72294130000000001</v>
      </c>
      <c r="AD71" s="18">
        <v>-0.67718391200000005</v>
      </c>
      <c r="AE71" s="18">
        <v>-2.1289003733334702</v>
      </c>
      <c r="AF71" s="18">
        <v>0.77453254976283503</v>
      </c>
      <c r="AG71" s="20">
        <v>0.36665120029999998</v>
      </c>
    </row>
    <row r="72" spans="1:33" x14ac:dyDescent="0.2">
      <c r="A72" s="17" t="s">
        <v>52</v>
      </c>
      <c r="B72" s="18">
        <v>-4.6434200000000002E-2</v>
      </c>
      <c r="C72" s="18">
        <v>-0.22108021525218599</v>
      </c>
      <c r="D72" s="18">
        <v>0.12821180729756801</v>
      </c>
      <c r="E72" s="19">
        <v>0.60508859999999998</v>
      </c>
      <c r="F72" s="18">
        <v>-4.480894E-3</v>
      </c>
      <c r="G72" s="18">
        <v>-0.191597324851949</v>
      </c>
      <c r="H72" s="18">
        <v>0.18263553610247699</v>
      </c>
      <c r="I72" s="19">
        <v>0.96280350000000003</v>
      </c>
      <c r="J72" s="18">
        <v>5.90470721E-2</v>
      </c>
      <c r="K72" s="18">
        <v>-0.19646404180142299</v>
      </c>
      <c r="L72" s="18">
        <v>0.314558186029891</v>
      </c>
      <c r="M72" s="19">
        <v>0.65323399999999998</v>
      </c>
      <c r="N72" s="18">
        <v>1.8662087899999999E-2</v>
      </c>
      <c r="O72" s="18">
        <v>-0.202927733709512</v>
      </c>
      <c r="P72" s="18">
        <v>0.24025190944626201</v>
      </c>
      <c r="Q72" s="20">
        <v>0.86983909999999998</v>
      </c>
      <c r="R72" s="21">
        <v>-2.50213E-3</v>
      </c>
      <c r="S72" s="18">
        <v>-0.52142738521133802</v>
      </c>
      <c r="T72" s="18">
        <v>0.51642312475340602</v>
      </c>
      <c r="U72" s="19">
        <v>0.99250777199999995</v>
      </c>
      <c r="V72" s="18">
        <v>8.6167601999999996E-2</v>
      </c>
      <c r="W72" s="18">
        <v>-0.44864822505076601</v>
      </c>
      <c r="X72" s="18">
        <v>0.62098342889078395</v>
      </c>
      <c r="Y72" s="19">
        <v>0.75393778499999997</v>
      </c>
      <c r="Z72" s="18">
        <v>0.94594745700000005</v>
      </c>
      <c r="AA72" s="18">
        <v>0.30791943553373802</v>
      </c>
      <c r="AB72" s="18">
        <v>1.5839754779331301</v>
      </c>
      <c r="AC72" s="19">
        <v>6.0766650000000002E-3</v>
      </c>
      <c r="AD72" s="18">
        <v>0.43181112999999999</v>
      </c>
      <c r="AE72" s="18">
        <v>-0.25668777370902601</v>
      </c>
      <c r="AF72" s="18">
        <v>1.12031003425457</v>
      </c>
      <c r="AG72" s="20">
        <v>0.22694560329999999</v>
      </c>
    </row>
    <row r="73" spans="1:33" x14ac:dyDescent="0.2">
      <c r="A73" s="17" t="s">
        <v>98</v>
      </c>
      <c r="B73" s="18">
        <v>5.256947E-2</v>
      </c>
      <c r="C73" s="18">
        <v>-6.21685676681853E-2</v>
      </c>
      <c r="D73" s="18">
        <v>0.16730750615568199</v>
      </c>
      <c r="E73" s="19">
        <v>0.37442249999999999</v>
      </c>
      <c r="F73" s="18">
        <v>3.7686722999999998E-2</v>
      </c>
      <c r="G73" s="18">
        <v>-8.6933789796432806E-2</v>
      </c>
      <c r="H73" s="18">
        <v>0.16230723670919101</v>
      </c>
      <c r="I73" s="19">
        <v>0.55678519999999998</v>
      </c>
      <c r="J73" s="18">
        <v>-1.46730178E-2</v>
      </c>
      <c r="K73" s="18">
        <v>-9.5191041043524993E-2</v>
      </c>
      <c r="L73" s="18">
        <v>6.5845005421507605E-2</v>
      </c>
      <c r="M73" s="19">
        <v>0.7229892</v>
      </c>
      <c r="N73" s="18">
        <v>-1.11876997E-2</v>
      </c>
      <c r="O73" s="18">
        <v>-9.1646174170879502E-2</v>
      </c>
      <c r="P73" s="18">
        <v>6.9270774801408502E-2</v>
      </c>
      <c r="Q73" s="20">
        <v>0.78681080000000003</v>
      </c>
      <c r="R73" s="21">
        <v>-0.16279450000000001</v>
      </c>
      <c r="S73" s="18">
        <v>-0.522157169147908</v>
      </c>
      <c r="T73" s="18">
        <v>0.196568094638225</v>
      </c>
      <c r="U73" s="19">
        <v>0.38003911499999998</v>
      </c>
      <c r="V73" s="18">
        <v>-0.22257366100000001</v>
      </c>
      <c r="W73" s="18">
        <v>-0.591886828909717</v>
      </c>
      <c r="X73" s="18">
        <v>0.14673950726426799</v>
      </c>
      <c r="Y73" s="19">
        <v>0.245047979</v>
      </c>
      <c r="Z73" s="18">
        <v>6.3634807000000002E-2</v>
      </c>
      <c r="AA73" s="18">
        <v>-0.147097049983683</v>
      </c>
      <c r="AB73" s="18">
        <v>0.27436666484518901</v>
      </c>
      <c r="AC73" s="19">
        <v>0.55744800000000005</v>
      </c>
      <c r="AD73" s="18">
        <v>3.3172420000000001E-2</v>
      </c>
      <c r="AE73" s="18">
        <v>-0.21033776573692001</v>
      </c>
      <c r="AF73" s="18">
        <v>0.27668260536306799</v>
      </c>
      <c r="AG73" s="20">
        <v>0.79099049610000005</v>
      </c>
    </row>
    <row r="74" spans="1:33" x14ac:dyDescent="0.2">
      <c r="A74" s="17" t="s">
        <v>62</v>
      </c>
      <c r="B74" s="18">
        <v>0.16702159999999999</v>
      </c>
      <c r="C74" s="18">
        <v>-7.7669471426554504E-2</v>
      </c>
      <c r="D74" s="18">
        <v>0.41171271433407602</v>
      </c>
      <c r="E74" s="19">
        <v>0.18831580000000001</v>
      </c>
      <c r="F74" s="18">
        <v>1.7672535999999999E-2</v>
      </c>
      <c r="G74" s="18">
        <v>-0.20875830240882801</v>
      </c>
      <c r="H74" s="18">
        <v>0.244103373546078</v>
      </c>
      <c r="I74" s="19">
        <v>0.87920699999999996</v>
      </c>
      <c r="J74" s="18">
        <v>0.35023885310000002</v>
      </c>
      <c r="K74" s="18">
        <v>-0.54003924523197999</v>
      </c>
      <c r="L74" s="18">
        <v>1.24051695143399</v>
      </c>
      <c r="M74" s="19">
        <v>0.44556089999999998</v>
      </c>
      <c r="N74" s="18">
        <v>0.28042968600000001</v>
      </c>
      <c r="O74" s="18">
        <v>-0.56324055922480898</v>
      </c>
      <c r="P74" s="18">
        <v>1.1240999312028701</v>
      </c>
      <c r="Q74" s="20">
        <v>0.5189859</v>
      </c>
      <c r="R74" s="21">
        <v>0.60292369999999995</v>
      </c>
      <c r="S74" s="18">
        <v>-0.155450326195994</v>
      </c>
      <c r="T74" s="18">
        <v>1.3612977372577399</v>
      </c>
      <c r="U74" s="19">
        <v>0.127254693</v>
      </c>
      <c r="V74" s="18">
        <v>0.29427757500000001</v>
      </c>
      <c r="W74" s="18">
        <v>-0.38224082078344102</v>
      </c>
      <c r="X74" s="18">
        <v>0.97079597040295296</v>
      </c>
      <c r="Y74" s="19">
        <v>0.39937925699999999</v>
      </c>
      <c r="Z74" s="18">
        <v>3.0599976020000001</v>
      </c>
      <c r="AA74" s="18">
        <v>0.96468322517474303</v>
      </c>
      <c r="AB74" s="18">
        <v>5.1553119780745096</v>
      </c>
      <c r="AC74" s="19">
        <v>6.8039229999999999E-3</v>
      </c>
      <c r="AD74" s="18">
        <v>1.6227452360000001</v>
      </c>
      <c r="AE74" s="18">
        <v>-0.70691440328009203</v>
      </c>
      <c r="AF74" s="18">
        <v>3.9524048759019998</v>
      </c>
      <c r="AG74" s="20">
        <v>0.180644107</v>
      </c>
    </row>
    <row r="75" spans="1:33" x14ac:dyDescent="0.2">
      <c r="A75" s="17" t="s">
        <v>82</v>
      </c>
      <c r="B75" s="18">
        <v>0.2460918</v>
      </c>
      <c r="C75" s="18">
        <v>2.4705864106393801E-2</v>
      </c>
      <c r="D75" s="18">
        <v>0.46747766816776198</v>
      </c>
      <c r="E75" s="19">
        <v>3.515447E-2</v>
      </c>
      <c r="F75" s="18">
        <v>0.10152644199999999</v>
      </c>
      <c r="G75" s="18">
        <v>-9.8320372109318599E-2</v>
      </c>
      <c r="H75" s="18">
        <v>0.30137325525344499</v>
      </c>
      <c r="I75" s="19">
        <v>0.32552350000000002</v>
      </c>
      <c r="J75" s="18">
        <v>0.21171961510000001</v>
      </c>
      <c r="K75" s="18">
        <v>9.5543968589528695E-4</v>
      </c>
      <c r="L75" s="18">
        <v>0.422483790542035</v>
      </c>
      <c r="M75" s="19">
        <v>5.6490760000000001E-2</v>
      </c>
      <c r="N75" s="18">
        <v>0.1689901198</v>
      </c>
      <c r="O75" s="18">
        <v>-3.0266692986560801E-4</v>
      </c>
      <c r="P75" s="18">
        <v>0.33828290644874498</v>
      </c>
      <c r="Q75" s="20">
        <v>5.8423120000000002E-2</v>
      </c>
      <c r="R75" s="21">
        <v>0.45393689999999998</v>
      </c>
      <c r="S75" s="18">
        <v>-0.258576164699789</v>
      </c>
      <c r="T75" s="18">
        <v>1.1664499597587299</v>
      </c>
      <c r="U75" s="19">
        <v>0.21921805799999999</v>
      </c>
      <c r="V75" s="18">
        <v>0.122002544</v>
      </c>
      <c r="W75" s="18">
        <v>-0.47820673504493799</v>
      </c>
      <c r="X75" s="18">
        <v>0.72221182373626402</v>
      </c>
      <c r="Y75" s="19">
        <v>0.69262317900000003</v>
      </c>
      <c r="Z75" s="18">
        <v>1.294751711</v>
      </c>
      <c r="AA75" s="18">
        <v>0.85979397532841595</v>
      </c>
      <c r="AB75" s="18">
        <v>1.7297094465540599</v>
      </c>
      <c r="AC75" s="19">
        <v>9.6061679999999991E-7</v>
      </c>
      <c r="AD75" s="18">
        <v>0.90012007199999999</v>
      </c>
      <c r="AE75" s="18">
        <v>0.44814354759486602</v>
      </c>
      <c r="AF75" s="18">
        <v>1.3520965970655501</v>
      </c>
      <c r="AG75" s="20">
        <v>3.9930219999999999E-4</v>
      </c>
    </row>
    <row r="76" spans="1:33" x14ac:dyDescent="0.2">
      <c r="A76" s="17" t="s">
        <v>107</v>
      </c>
      <c r="B76" s="18">
        <v>1.9314109999999999E-2</v>
      </c>
      <c r="C76" s="18">
        <v>-5.9043014387530103E-2</v>
      </c>
      <c r="D76" s="18">
        <v>9.7671225800809003E-2</v>
      </c>
      <c r="E76" s="19">
        <v>0.63158270000000005</v>
      </c>
      <c r="F76" s="18">
        <v>-1.2226633000000001E-2</v>
      </c>
      <c r="G76" s="18">
        <v>-9.2892230258133202E-2</v>
      </c>
      <c r="H76" s="18">
        <v>6.8438965216506498E-2</v>
      </c>
      <c r="I76" s="19">
        <v>0.76798140000000004</v>
      </c>
      <c r="J76" s="18">
        <v>4.3540049999999997E-2</v>
      </c>
      <c r="K76" s="18">
        <v>-5.9517294524267003E-2</v>
      </c>
      <c r="L76" s="18">
        <v>0.146597394550389</v>
      </c>
      <c r="M76" s="19">
        <v>0.41294150000000002</v>
      </c>
      <c r="N76" s="18">
        <v>2.59994461E-2</v>
      </c>
      <c r="O76" s="18">
        <v>-6.4701029158422504E-2</v>
      </c>
      <c r="P76" s="18">
        <v>0.116699921297234</v>
      </c>
      <c r="Q76" s="20">
        <v>0.57780730000000002</v>
      </c>
      <c r="R76" s="21">
        <v>1.541701E-2</v>
      </c>
      <c r="S76" s="18">
        <v>-0.22463078718245899</v>
      </c>
      <c r="T76" s="18">
        <v>0.255464806756387</v>
      </c>
      <c r="U76" s="19">
        <v>0.90047321700000005</v>
      </c>
      <c r="V76" s="18">
        <v>-5.6617898999999999E-2</v>
      </c>
      <c r="W76" s="18">
        <v>-0.290130991351151</v>
      </c>
      <c r="X76" s="18">
        <v>0.17689519339826801</v>
      </c>
      <c r="Y76" s="19">
        <v>0.637420655</v>
      </c>
      <c r="Z76" s="18">
        <v>0.27412998799999999</v>
      </c>
      <c r="AA76" s="18">
        <v>-1.41523171884563E-2</v>
      </c>
      <c r="AB76" s="18">
        <v>0.562412293966014</v>
      </c>
      <c r="AC76" s="19">
        <v>7.0093130000000003E-2</v>
      </c>
      <c r="AD76" s="18">
        <v>6.1605669999999996E-3</v>
      </c>
      <c r="AE76" s="18">
        <v>-0.29258527265908002</v>
      </c>
      <c r="AF76" s="18">
        <v>0.30490640701732102</v>
      </c>
      <c r="AG76" s="20">
        <v>0.96798320140000005</v>
      </c>
    </row>
    <row r="77" spans="1:33" x14ac:dyDescent="0.2">
      <c r="A77" s="17" t="s">
        <v>60</v>
      </c>
      <c r="B77" s="18">
        <v>0.12667030000000001</v>
      </c>
      <c r="C77" s="18">
        <v>-2.0698859248620801E-2</v>
      </c>
      <c r="D77" s="18">
        <v>0.27403943420242999</v>
      </c>
      <c r="E77" s="19">
        <v>9.9643889999999999E-2</v>
      </c>
      <c r="F77" s="18">
        <v>0.116939773</v>
      </c>
      <c r="G77" s="18">
        <v>-3.76328768545783E-2</v>
      </c>
      <c r="H77" s="18">
        <v>0.27151242260255798</v>
      </c>
      <c r="I77" s="19">
        <v>0.14616129999999999</v>
      </c>
      <c r="J77" s="18">
        <v>-8.7230638999999995E-3</v>
      </c>
      <c r="K77" s="18">
        <v>-0.128993278665128</v>
      </c>
      <c r="L77" s="18">
        <v>0.111547150888679</v>
      </c>
      <c r="M77" s="19">
        <v>0.88772759999999995</v>
      </c>
      <c r="N77" s="18">
        <v>-9.4793583000000008E-3</v>
      </c>
      <c r="O77" s="18">
        <v>-0.12738006752050199</v>
      </c>
      <c r="P77" s="18">
        <v>0.108421350932428</v>
      </c>
      <c r="Q77" s="20">
        <v>0.87568840000000003</v>
      </c>
      <c r="R77" s="21">
        <v>-0.34063650000000001</v>
      </c>
      <c r="S77" s="18">
        <v>-0.82201967916794805</v>
      </c>
      <c r="T77" s="18">
        <v>0.14074671987752499</v>
      </c>
      <c r="U77" s="19">
        <v>0.17333783899999999</v>
      </c>
      <c r="V77" s="18">
        <v>-0.41314757000000002</v>
      </c>
      <c r="W77" s="18">
        <v>-0.89114344055066197</v>
      </c>
      <c r="X77" s="18">
        <v>6.4848300373954504E-2</v>
      </c>
      <c r="Y77" s="19">
        <v>9.8650866000000004E-2</v>
      </c>
      <c r="Z77" s="18">
        <v>-0.13180329099999999</v>
      </c>
      <c r="AA77" s="18">
        <v>-0.42984741700332801</v>
      </c>
      <c r="AB77" s="18">
        <v>0.16624083495584799</v>
      </c>
      <c r="AC77" s="19">
        <v>0.39151059999999999</v>
      </c>
      <c r="AD77" s="18">
        <v>-5.0805942999999999E-2</v>
      </c>
      <c r="AE77" s="18">
        <v>-0.39859549164157998</v>
      </c>
      <c r="AF77" s="18">
        <v>0.29698360644104899</v>
      </c>
      <c r="AG77" s="20">
        <v>0.77627315959999998</v>
      </c>
    </row>
    <row r="78" spans="1:33" x14ac:dyDescent="0.2">
      <c r="A78" s="17" t="s">
        <v>85</v>
      </c>
      <c r="B78" s="18">
        <v>6.9390149999999998E-2</v>
      </c>
      <c r="C78" s="18">
        <v>-0.106248996480847</v>
      </c>
      <c r="D78" s="18">
        <v>0.245029294560177</v>
      </c>
      <c r="E78" s="19">
        <v>0.4431715</v>
      </c>
      <c r="F78" s="18">
        <v>8.0594913000000004E-2</v>
      </c>
      <c r="G78" s="18">
        <v>-0.107393698539813</v>
      </c>
      <c r="H78" s="18">
        <v>0.26858352458513302</v>
      </c>
      <c r="I78" s="19">
        <v>0.40586480000000003</v>
      </c>
      <c r="J78" s="18">
        <v>1.7828240400000001E-2</v>
      </c>
      <c r="K78" s="18">
        <v>-9.47221587640458E-2</v>
      </c>
      <c r="L78" s="18">
        <v>0.13037863953482101</v>
      </c>
      <c r="M78" s="19">
        <v>0.75794689999999998</v>
      </c>
      <c r="N78" s="18">
        <v>1.37315379E-2</v>
      </c>
      <c r="O78" s="18">
        <v>-9.1134898151039007E-2</v>
      </c>
      <c r="P78" s="18">
        <v>0.118597973985431</v>
      </c>
      <c r="Q78" s="20">
        <v>0.79895280000000002</v>
      </c>
      <c r="R78" s="21">
        <v>-0.2794567</v>
      </c>
      <c r="S78" s="18">
        <v>-0.82879990888874699</v>
      </c>
      <c r="T78" s="18">
        <v>0.26988657124013998</v>
      </c>
      <c r="U78" s="19">
        <v>0.32487573199999997</v>
      </c>
      <c r="V78" s="18">
        <v>-0.29740329300000001</v>
      </c>
      <c r="W78" s="18">
        <v>-0.86682962777628303</v>
      </c>
      <c r="X78" s="18">
        <v>0.27202304216714901</v>
      </c>
      <c r="Y78" s="19">
        <v>0.312632988</v>
      </c>
      <c r="Z78" s="18">
        <v>8.1335406999999998E-2</v>
      </c>
      <c r="AA78" s="18">
        <v>-0.217913864891319</v>
      </c>
      <c r="AB78" s="18">
        <v>0.38058467832114301</v>
      </c>
      <c r="AC78" s="19">
        <v>0.59732609999999997</v>
      </c>
      <c r="AD78" s="18">
        <v>-0.12887111800000001</v>
      </c>
      <c r="AE78" s="18">
        <v>-0.44467809377828699</v>
      </c>
      <c r="AF78" s="18">
        <v>0.18693585805142601</v>
      </c>
      <c r="AG78" s="20">
        <v>0.42906384130000003</v>
      </c>
    </row>
    <row r="79" spans="1:33" x14ac:dyDescent="0.2">
      <c r="A79" s="17" t="s">
        <v>55</v>
      </c>
      <c r="B79" s="18">
        <v>6.3979339999999996E-2</v>
      </c>
      <c r="C79" s="18">
        <v>-5.4911767772000498E-2</v>
      </c>
      <c r="D79" s="18">
        <v>0.182870445353983</v>
      </c>
      <c r="E79" s="19">
        <v>0.29771910000000001</v>
      </c>
      <c r="F79" s="18">
        <v>5.8453127000000001E-2</v>
      </c>
      <c r="G79" s="18">
        <v>-6.90527809976305E-2</v>
      </c>
      <c r="H79" s="18">
        <v>0.18595903550359799</v>
      </c>
      <c r="I79" s="19">
        <v>0.37441619999999998</v>
      </c>
      <c r="J79" s="18">
        <v>-5.5083386099999999E-2</v>
      </c>
      <c r="K79" s="18">
        <v>-0.162993912544907</v>
      </c>
      <c r="L79" s="18">
        <v>5.2827140313200897E-2</v>
      </c>
      <c r="M79" s="19">
        <v>0.32357180000000002</v>
      </c>
      <c r="N79" s="18">
        <v>-6.5988970300000005E-2</v>
      </c>
      <c r="O79" s="18">
        <v>-0.165759199914323</v>
      </c>
      <c r="P79" s="18">
        <v>3.3781259219812898E-2</v>
      </c>
      <c r="Q79" s="20">
        <v>0.2033335</v>
      </c>
      <c r="R79" s="21">
        <v>-0.17982870000000001</v>
      </c>
      <c r="S79" s="18">
        <v>-0.56012807560119604</v>
      </c>
      <c r="T79" s="18">
        <v>0.20047059682291901</v>
      </c>
      <c r="U79" s="19">
        <v>0.35972669099999999</v>
      </c>
      <c r="V79" s="18">
        <v>-0.22125323</v>
      </c>
      <c r="W79" s="18">
        <v>-0.60964628848440905</v>
      </c>
      <c r="X79" s="18">
        <v>0.167139828580569</v>
      </c>
      <c r="Y79" s="19">
        <v>0.271389724</v>
      </c>
      <c r="Z79" s="18">
        <v>0.238894195</v>
      </c>
      <c r="AA79" s="18">
        <v>-6.2810005241061603E-2</v>
      </c>
      <c r="AB79" s="18">
        <v>0.54059839480045002</v>
      </c>
      <c r="AC79" s="19">
        <v>0.12896170000000001</v>
      </c>
      <c r="AD79" s="18">
        <v>0.27354378699999998</v>
      </c>
      <c r="AE79" s="18">
        <v>-4.9789377403660601E-2</v>
      </c>
      <c r="AF79" s="18">
        <v>0.596876950656275</v>
      </c>
      <c r="AG79" s="20">
        <v>0.1059701339</v>
      </c>
    </row>
    <row r="80" spans="1:33" x14ac:dyDescent="0.2">
      <c r="A80" s="17" t="s">
        <v>102</v>
      </c>
      <c r="B80" s="18">
        <v>0.118077</v>
      </c>
      <c r="C80" s="18">
        <v>-5.4199025763662E-2</v>
      </c>
      <c r="D80" s="18">
        <v>0.29035292660036099</v>
      </c>
      <c r="E80" s="19">
        <v>0.18654009999999999</v>
      </c>
      <c r="F80" s="18">
        <v>0.110643981</v>
      </c>
      <c r="G80" s="18">
        <v>-7.6577516794759604E-2</v>
      </c>
      <c r="H80" s="18">
        <v>0.29786547885805797</v>
      </c>
      <c r="I80" s="19">
        <v>0.253778</v>
      </c>
      <c r="J80" s="18">
        <v>-6.6043051999999996E-3</v>
      </c>
      <c r="K80" s="18">
        <v>-0.14149797618302301</v>
      </c>
      <c r="L80" s="18">
        <v>0.128289365701904</v>
      </c>
      <c r="M80" s="19">
        <v>0.92406999999999995</v>
      </c>
      <c r="N80" s="18">
        <v>-1.6251745599999999E-2</v>
      </c>
      <c r="O80" s="18">
        <v>-0.144382290114001</v>
      </c>
      <c r="P80" s="18">
        <v>0.111878798826082</v>
      </c>
      <c r="Q80" s="20">
        <v>0.80512220000000001</v>
      </c>
      <c r="R80" s="21">
        <v>-0.15215039999999999</v>
      </c>
      <c r="S80" s="18">
        <v>-0.72276628575207702</v>
      </c>
      <c r="T80" s="18">
        <v>0.41846543481063703</v>
      </c>
      <c r="U80" s="19">
        <v>0.60419566300000005</v>
      </c>
      <c r="V80" s="18">
        <v>-0.221789545</v>
      </c>
      <c r="W80" s="18">
        <v>-0.81305089071079595</v>
      </c>
      <c r="X80" s="18">
        <v>0.36947180117387601</v>
      </c>
      <c r="Y80" s="19">
        <v>0.46684015499999998</v>
      </c>
      <c r="Z80" s="18">
        <v>0.12735848699999999</v>
      </c>
      <c r="AA80" s="18">
        <v>-0.228405940256111</v>
      </c>
      <c r="AB80" s="18">
        <v>0.48312291357912401</v>
      </c>
      <c r="AC80" s="19">
        <v>0.48717189999999999</v>
      </c>
      <c r="AD80" s="18">
        <v>0.17126138499999999</v>
      </c>
      <c r="AE80" s="18">
        <v>-0.23031697376766899</v>
      </c>
      <c r="AF80" s="18">
        <v>0.57283974419723904</v>
      </c>
      <c r="AG80" s="20">
        <v>0.40873489000000002</v>
      </c>
    </row>
    <row r="81" spans="1:33" x14ac:dyDescent="0.2">
      <c r="A81" s="17" t="s">
        <v>42</v>
      </c>
      <c r="B81" s="18">
        <v>0.24957889999999999</v>
      </c>
      <c r="C81" s="18">
        <v>7.2499858104712697E-2</v>
      </c>
      <c r="D81" s="18">
        <v>0.42665785697466602</v>
      </c>
      <c r="E81" s="19">
        <v>8.5483910000000007E-3</v>
      </c>
      <c r="F81" s="18">
        <v>0.26564227899999998</v>
      </c>
      <c r="G81" s="18">
        <v>7.2739634362919095E-2</v>
      </c>
      <c r="H81" s="18">
        <v>0.458544922779835</v>
      </c>
      <c r="I81" s="19">
        <v>1.0225679999999999E-2</v>
      </c>
      <c r="J81" s="18">
        <v>-0.15972765059999999</v>
      </c>
      <c r="K81" s="18">
        <v>-0.52365927883619201</v>
      </c>
      <c r="L81" s="18">
        <v>0.20420397770242399</v>
      </c>
      <c r="M81" s="19">
        <v>0.3952003</v>
      </c>
      <c r="N81" s="18">
        <v>-0.13122802680000001</v>
      </c>
      <c r="O81" s="18">
        <v>-0.49123334736410001</v>
      </c>
      <c r="P81" s="18">
        <v>0.22877729380002901</v>
      </c>
      <c r="Q81" s="20">
        <v>0.47968529999999998</v>
      </c>
      <c r="R81" s="21">
        <v>0.22329840000000001</v>
      </c>
      <c r="S81" s="18">
        <v>-0.33754657022940798</v>
      </c>
      <c r="T81" s="18">
        <v>0.78414336583297894</v>
      </c>
      <c r="U81" s="19">
        <v>0.439885792</v>
      </c>
      <c r="V81" s="18">
        <v>0.190473482</v>
      </c>
      <c r="W81" s="18">
        <v>-0.39507093619101202</v>
      </c>
      <c r="X81" s="18">
        <v>0.77601789924066999</v>
      </c>
      <c r="Y81" s="19">
        <v>0.52767694799999998</v>
      </c>
      <c r="Z81" s="18">
        <v>-0.41222879499999998</v>
      </c>
      <c r="AA81" s="18">
        <v>-1.3685772793239599</v>
      </c>
      <c r="AB81" s="18">
        <v>0.54411969028144103</v>
      </c>
      <c r="AC81" s="19">
        <v>0.40348410000000001</v>
      </c>
      <c r="AD81" s="18">
        <v>-0.106838604</v>
      </c>
      <c r="AE81" s="18">
        <v>-1.23303240609549</v>
      </c>
      <c r="AF81" s="18">
        <v>1.0193551973186199</v>
      </c>
      <c r="AG81" s="20">
        <v>0.85353614519999998</v>
      </c>
    </row>
    <row r="82" spans="1:33" x14ac:dyDescent="0.2">
      <c r="A82" s="17" t="s">
        <v>216</v>
      </c>
      <c r="B82" s="18">
        <v>-9.2234339999999998E-2</v>
      </c>
      <c r="C82" s="18">
        <v>-0.168711662909377</v>
      </c>
      <c r="D82" s="18">
        <v>-1.57570232156252E-2</v>
      </c>
      <c r="E82" s="19">
        <v>2.2907239999999999E-2</v>
      </c>
      <c r="F82" s="18">
        <v>-7.8131809999999996E-2</v>
      </c>
      <c r="G82" s="18">
        <v>-0.15906941864127999</v>
      </c>
      <c r="H82" s="18">
        <v>2.8057993629578698E-3</v>
      </c>
      <c r="I82" s="19">
        <v>6.5925059999999994E-2</v>
      </c>
      <c r="J82" s="18">
        <v>-0.40831777330000002</v>
      </c>
      <c r="K82" s="18">
        <v>-0.84089101955658896</v>
      </c>
      <c r="L82" s="18">
        <v>2.4255473021339399E-2</v>
      </c>
      <c r="M82" s="19">
        <v>7.2297970000000003E-2</v>
      </c>
      <c r="N82" s="18">
        <v>-0.40447257739999998</v>
      </c>
      <c r="O82" s="18">
        <v>-0.83555050735651304</v>
      </c>
      <c r="P82" s="18">
        <v>2.6605352560509301E-2</v>
      </c>
      <c r="Q82" s="20">
        <v>7.4406959999999994E-2</v>
      </c>
      <c r="R82" s="21">
        <v>-5.7606560000000001E-2</v>
      </c>
      <c r="S82" s="18">
        <v>-0.30802502267821602</v>
      </c>
      <c r="T82" s="18">
        <v>0.19281190095390699</v>
      </c>
      <c r="U82" s="19">
        <v>0.65457247799999996</v>
      </c>
      <c r="V82" s="18">
        <v>-1.2505383E-2</v>
      </c>
      <c r="W82" s="18">
        <v>-0.26198842083385598</v>
      </c>
      <c r="X82" s="18">
        <v>0.23697765549823099</v>
      </c>
      <c r="Y82" s="19">
        <v>0.92226778700000001</v>
      </c>
      <c r="Z82" s="18">
        <v>-0.87247972500000004</v>
      </c>
      <c r="AA82" s="18">
        <v>-1.99313359441911</v>
      </c>
      <c r="AB82" s="18">
        <v>0.248174144435618</v>
      </c>
      <c r="AC82" s="19">
        <v>0.1353037</v>
      </c>
      <c r="AD82" s="18">
        <v>-1.487317408</v>
      </c>
      <c r="AE82" s="18">
        <v>-2.73371826745996</v>
      </c>
      <c r="AF82" s="18">
        <v>-0.24091654828745701</v>
      </c>
      <c r="AG82" s="20">
        <v>2.50123199E-2</v>
      </c>
    </row>
    <row r="83" spans="1:33" x14ac:dyDescent="0.2">
      <c r="A83" s="17" t="s">
        <v>45</v>
      </c>
      <c r="B83" s="18">
        <v>8.9980030000000003E-2</v>
      </c>
      <c r="C83" s="18">
        <v>-5.1728452906181499E-4</v>
      </c>
      <c r="D83" s="18">
        <v>0.18047733589193601</v>
      </c>
      <c r="E83" s="19">
        <v>5.8184949999999999E-2</v>
      </c>
      <c r="F83" s="18">
        <v>6.6053065999999994E-2</v>
      </c>
      <c r="G83" s="18">
        <v>-3.0429880257704201E-2</v>
      </c>
      <c r="H83" s="18">
        <v>0.16253601238923601</v>
      </c>
      <c r="I83" s="19">
        <v>0.18741079999999999</v>
      </c>
      <c r="J83" s="18">
        <v>-0.1664757828</v>
      </c>
      <c r="K83" s="18">
        <v>-0.401437565589573</v>
      </c>
      <c r="L83" s="18">
        <v>6.8486000077148002E-2</v>
      </c>
      <c r="M83" s="19">
        <v>0.17322609999999999</v>
      </c>
      <c r="N83" s="18">
        <v>-0.17403909000000001</v>
      </c>
      <c r="O83" s="18">
        <v>-0.40405944765915702</v>
      </c>
      <c r="P83" s="18">
        <v>5.5981267695071203E-2</v>
      </c>
      <c r="Q83" s="20">
        <v>0.14702799999999999</v>
      </c>
      <c r="R83" s="21">
        <v>-4.224501E-2</v>
      </c>
      <c r="S83" s="18">
        <v>-0.33588729446998</v>
      </c>
      <c r="T83" s="18">
        <v>0.25139728384996402</v>
      </c>
      <c r="U83" s="19">
        <v>0.779452531</v>
      </c>
      <c r="V83" s="18">
        <v>-0.117570601</v>
      </c>
      <c r="W83" s="18">
        <v>-0.40906800742897498</v>
      </c>
      <c r="X83" s="18">
        <v>0.17392680550167899</v>
      </c>
      <c r="Y83" s="19">
        <v>0.43425438599999999</v>
      </c>
      <c r="Z83" s="18">
        <v>-0.20964764799999999</v>
      </c>
      <c r="AA83" s="18">
        <v>-0.81760152154814203</v>
      </c>
      <c r="AB83" s="18">
        <v>0.39830622478023098</v>
      </c>
      <c r="AC83" s="19">
        <v>0.50320399999999998</v>
      </c>
      <c r="AD83" s="18">
        <v>-0.64253352100000005</v>
      </c>
      <c r="AE83" s="18">
        <v>-1.29917493911753</v>
      </c>
      <c r="AF83" s="18">
        <v>1.41078961730421E-2</v>
      </c>
      <c r="AG83" s="20">
        <v>6.3084694400000002E-2</v>
      </c>
    </row>
    <row r="84" spans="1:33" x14ac:dyDescent="0.2">
      <c r="A84" s="17" t="s">
        <v>79</v>
      </c>
      <c r="B84" s="18">
        <v>-2.387854E-2</v>
      </c>
      <c r="C84" s="18">
        <v>-0.23179632038265599</v>
      </c>
      <c r="D84" s="18">
        <v>0.18403923069567199</v>
      </c>
      <c r="E84" s="19">
        <v>0.823021</v>
      </c>
      <c r="F84" s="18">
        <v>-7.1638575999999995E-2</v>
      </c>
      <c r="G84" s="18">
        <v>-0.29481587400812398</v>
      </c>
      <c r="H84" s="18">
        <v>0.15153872118999101</v>
      </c>
      <c r="I84" s="19">
        <v>0.53292019999999996</v>
      </c>
      <c r="J84" s="18">
        <v>4.5384564400000001E-2</v>
      </c>
      <c r="K84" s="18">
        <v>-0.12807734557044201</v>
      </c>
      <c r="L84" s="18">
        <v>0.218846474347729</v>
      </c>
      <c r="M84" s="19">
        <v>0.61112949999999999</v>
      </c>
      <c r="N84" s="18">
        <v>1.6046350099999999E-2</v>
      </c>
      <c r="O84" s="18">
        <v>-0.14536860642354399</v>
      </c>
      <c r="P84" s="18">
        <v>0.17746130671312901</v>
      </c>
      <c r="Q84" s="20">
        <v>0.84664119999999998</v>
      </c>
      <c r="R84" s="21">
        <v>-0.14999899999999999</v>
      </c>
      <c r="S84" s="18">
        <v>-0.76036783920920903</v>
      </c>
      <c r="T84" s="18">
        <v>0.46036978861233002</v>
      </c>
      <c r="U84" s="19">
        <v>0.63273031199999996</v>
      </c>
      <c r="V84" s="18">
        <v>-0.24209994100000001</v>
      </c>
      <c r="W84" s="18">
        <v>-0.87447922145698298</v>
      </c>
      <c r="X84" s="18">
        <v>0.39027933868044101</v>
      </c>
      <c r="Y84" s="19">
        <v>0.45777979200000002</v>
      </c>
      <c r="Z84" s="18">
        <v>0.53881270199999998</v>
      </c>
      <c r="AA84" s="18">
        <v>7.8971184256964699E-2</v>
      </c>
      <c r="AB84" s="18">
        <v>0.99865421904958096</v>
      </c>
      <c r="AC84" s="19">
        <v>2.7245519999999999E-2</v>
      </c>
      <c r="AD84" s="18">
        <v>0.42065977599999999</v>
      </c>
      <c r="AE84" s="18">
        <v>-0.115552035942507</v>
      </c>
      <c r="AF84" s="18">
        <v>0.95687158704931796</v>
      </c>
      <c r="AG84" s="20">
        <v>0.1328840496</v>
      </c>
    </row>
    <row r="85" spans="1:33" x14ac:dyDescent="0.2">
      <c r="A85" s="17" t="s">
        <v>38</v>
      </c>
      <c r="B85" s="18">
        <v>-1.9977430000000001E-2</v>
      </c>
      <c r="C85" s="18">
        <v>-6.8067110347434207E-2</v>
      </c>
      <c r="D85" s="18">
        <v>2.8112256078588201E-2</v>
      </c>
      <c r="E85" s="19">
        <v>0.42022090000000001</v>
      </c>
      <c r="F85" s="18">
        <v>-1.879962E-2</v>
      </c>
      <c r="G85" s="18">
        <v>-7.0989157074984099E-2</v>
      </c>
      <c r="H85" s="18">
        <v>3.3389916549736602E-2</v>
      </c>
      <c r="I85" s="19">
        <v>0.4843674</v>
      </c>
      <c r="J85" s="18">
        <v>6.9964873799999994E-2</v>
      </c>
      <c r="K85" s="18">
        <v>-0.27767894213916799</v>
      </c>
      <c r="L85" s="18">
        <v>0.41760868977790599</v>
      </c>
      <c r="M85" s="19">
        <v>0.69550690000000004</v>
      </c>
      <c r="N85" s="18">
        <v>5.5775957299999998E-2</v>
      </c>
      <c r="O85" s="18">
        <v>-0.30227593079862902</v>
      </c>
      <c r="P85" s="18">
        <v>0.41382784544391799</v>
      </c>
      <c r="Q85" s="20">
        <v>0.76192990000000005</v>
      </c>
      <c r="R85" s="21">
        <v>-0.10344150000000001</v>
      </c>
      <c r="S85" s="18">
        <v>-0.251399289359162</v>
      </c>
      <c r="T85" s="18">
        <v>4.45163345283359E-2</v>
      </c>
      <c r="U85" s="19">
        <v>0.178432695</v>
      </c>
      <c r="V85" s="18">
        <v>-0.10120164500000001</v>
      </c>
      <c r="W85" s="18">
        <v>-0.25686376538454497</v>
      </c>
      <c r="X85" s="18">
        <v>5.44604758140163E-2</v>
      </c>
      <c r="Y85" s="19">
        <v>0.21051413399999999</v>
      </c>
      <c r="Z85" s="18">
        <v>-0.509507453</v>
      </c>
      <c r="AA85" s="18">
        <v>-1.3953212711445899</v>
      </c>
      <c r="AB85" s="18">
        <v>0.37630636510545901</v>
      </c>
      <c r="AC85" s="19">
        <v>0.26665709999999998</v>
      </c>
      <c r="AD85" s="18">
        <v>-0.77501625799999996</v>
      </c>
      <c r="AE85" s="18">
        <v>-1.81075468210312</v>
      </c>
      <c r="AF85" s="18">
        <v>0.26072216639639201</v>
      </c>
      <c r="AG85" s="20">
        <v>0.15116198289999999</v>
      </c>
    </row>
    <row r="86" spans="1:33" x14ac:dyDescent="0.2">
      <c r="A86" s="17" t="s">
        <v>68</v>
      </c>
      <c r="B86" s="18">
        <v>7.421208E-2</v>
      </c>
      <c r="C86" s="18">
        <v>-8.8695278686037896E-2</v>
      </c>
      <c r="D86" s="18">
        <v>0.237119437234519</v>
      </c>
      <c r="E86" s="19">
        <v>0.37713580000000002</v>
      </c>
      <c r="F86" s="18">
        <v>-3.1992085000000003E-2</v>
      </c>
      <c r="G86" s="18">
        <v>-0.171678358468872</v>
      </c>
      <c r="H86" s="18">
        <v>0.107694188682687</v>
      </c>
      <c r="I86" s="19">
        <v>0.65599180000000001</v>
      </c>
      <c r="J86" s="18">
        <v>-1.05418622E-2</v>
      </c>
      <c r="K86" s="18">
        <v>-0.112589750274976</v>
      </c>
      <c r="L86" s="18">
        <v>9.1506025925496295E-2</v>
      </c>
      <c r="M86" s="19">
        <v>0.84065540000000005</v>
      </c>
      <c r="N86" s="18">
        <v>-2.8095119000000002E-2</v>
      </c>
      <c r="O86" s="18">
        <v>-0.118064049689301</v>
      </c>
      <c r="P86" s="18">
        <v>6.1873811594935303E-2</v>
      </c>
      <c r="Q86" s="20">
        <v>0.54445370000000004</v>
      </c>
      <c r="R86" s="21">
        <v>6.3930039999999994E-2</v>
      </c>
      <c r="S86" s="18">
        <v>-0.44834363951497003</v>
      </c>
      <c r="T86" s="18">
        <v>0.57620371288130001</v>
      </c>
      <c r="U86" s="19">
        <v>0.808047446</v>
      </c>
      <c r="V86" s="18">
        <v>-0.17547117700000001</v>
      </c>
      <c r="W86" s="18">
        <v>-0.59111737586225999</v>
      </c>
      <c r="X86" s="18">
        <v>0.24017502163076501</v>
      </c>
      <c r="Y86" s="19">
        <v>0.41329109000000003</v>
      </c>
      <c r="Z86" s="18">
        <v>0.23566029299999999</v>
      </c>
      <c r="AA86" s="18">
        <v>-4.2643653156505902E-2</v>
      </c>
      <c r="AB86" s="18">
        <v>0.51396423917869005</v>
      </c>
      <c r="AC86" s="19">
        <v>0.1052116</v>
      </c>
      <c r="AD86" s="18">
        <v>-1.2516279E-2</v>
      </c>
      <c r="AE86" s="18">
        <v>-0.305055967325016</v>
      </c>
      <c r="AF86" s="18">
        <v>0.28002340919879198</v>
      </c>
      <c r="AG86" s="20">
        <v>0.93363361479999996</v>
      </c>
    </row>
    <row r="87" spans="1:33" x14ac:dyDescent="0.2">
      <c r="A87" s="17" t="s">
        <v>22</v>
      </c>
      <c r="B87" s="18">
        <v>5.1108489999999999E-2</v>
      </c>
      <c r="C87" s="18">
        <v>-1.8536392031207001E-2</v>
      </c>
      <c r="D87" s="18">
        <v>0.120753379501696</v>
      </c>
      <c r="E87" s="19">
        <v>0.15792919999999999</v>
      </c>
      <c r="F87" s="18">
        <v>4.8569836999999998E-2</v>
      </c>
      <c r="G87" s="18">
        <v>-2.7486022445839201E-2</v>
      </c>
      <c r="H87" s="18">
        <v>0.124625697349093</v>
      </c>
      <c r="I87" s="19">
        <v>0.21814549999999999</v>
      </c>
      <c r="J87" s="18">
        <v>-0.36940357210000002</v>
      </c>
      <c r="K87" s="18">
        <v>-0.75293715342689504</v>
      </c>
      <c r="L87" s="18">
        <v>1.4130009185131199E-2</v>
      </c>
      <c r="M87" s="19">
        <v>6.691598E-2</v>
      </c>
      <c r="N87" s="18">
        <v>-0.36514731810000001</v>
      </c>
      <c r="O87" s="18">
        <v>-0.75565052149811096</v>
      </c>
      <c r="P87" s="18">
        <v>2.5355885355806702E-2</v>
      </c>
      <c r="Q87" s="20">
        <v>7.5360410000000003E-2</v>
      </c>
      <c r="R87" s="21">
        <v>1.029975E-2</v>
      </c>
      <c r="S87" s="18">
        <v>-0.21407782732521</v>
      </c>
      <c r="T87" s="18">
        <v>0.23467731847357301</v>
      </c>
      <c r="U87" s="19">
        <v>0.928770651</v>
      </c>
      <c r="V87" s="18">
        <v>-8.5754430000000003E-3</v>
      </c>
      <c r="W87" s="18">
        <v>-0.24372141211714701</v>
      </c>
      <c r="X87" s="18">
        <v>0.22657052630260599</v>
      </c>
      <c r="Y87" s="19">
        <v>0.94340195500000001</v>
      </c>
      <c r="Z87" s="18">
        <v>-0.62733594400000003</v>
      </c>
      <c r="AA87" s="18">
        <v>-1.6183767607778401</v>
      </c>
      <c r="AB87" s="18">
        <v>0.36370487325010498</v>
      </c>
      <c r="AC87" s="19">
        <v>0.22232440000000001</v>
      </c>
      <c r="AD87" s="18">
        <v>-1.0798978779999999</v>
      </c>
      <c r="AE87" s="18">
        <v>-2.2092177957832502</v>
      </c>
      <c r="AF87" s="18">
        <v>4.9422040282971903E-2</v>
      </c>
      <c r="AG87" s="20">
        <v>6.9032768499999994E-2</v>
      </c>
    </row>
    <row r="88" spans="1:33" x14ac:dyDescent="0.2">
      <c r="A88" s="17" t="s">
        <v>58</v>
      </c>
      <c r="B88" s="18">
        <v>5.3108669999999997E-2</v>
      </c>
      <c r="C88" s="18">
        <v>-0.261555230601141</v>
      </c>
      <c r="D88" s="18">
        <v>0.36777256510441397</v>
      </c>
      <c r="E88" s="19">
        <v>0.74247510000000005</v>
      </c>
      <c r="F88" s="18">
        <v>-0.18647171700000001</v>
      </c>
      <c r="G88" s="18">
        <v>-0.453316429860873</v>
      </c>
      <c r="H88" s="18">
        <v>8.0372996358387697E-2</v>
      </c>
      <c r="I88" s="19">
        <v>0.1786305</v>
      </c>
      <c r="J88" s="18">
        <v>-4.6419920900000002E-2</v>
      </c>
      <c r="K88" s="18">
        <v>-0.21744839423506601</v>
      </c>
      <c r="L88" s="18">
        <v>0.124608552495686</v>
      </c>
      <c r="M88" s="19">
        <v>0.59792259999999997</v>
      </c>
      <c r="N88" s="18">
        <v>-5.5192269600000003E-2</v>
      </c>
      <c r="O88" s="18">
        <v>-0.22687373567704899</v>
      </c>
      <c r="P88" s="18">
        <v>0.11648919648141901</v>
      </c>
      <c r="Q88" s="20">
        <v>0.53272030000000004</v>
      </c>
      <c r="R88" s="21">
        <v>-0.43713299999999999</v>
      </c>
      <c r="S88" s="18">
        <v>-1.4869898280532099</v>
      </c>
      <c r="T88" s="18">
        <v>0.61272375443326899</v>
      </c>
      <c r="U88" s="19">
        <v>0.41940376000000001</v>
      </c>
      <c r="V88" s="18">
        <v>-0.95240960299999999</v>
      </c>
      <c r="W88" s="18">
        <v>-1.81101979680209</v>
      </c>
      <c r="X88" s="18">
        <v>-9.3799409943503706E-2</v>
      </c>
      <c r="Y88" s="19">
        <v>3.6166116999999998E-2</v>
      </c>
      <c r="Z88" s="18">
        <v>0.43356820200000001</v>
      </c>
      <c r="AA88" s="18">
        <v>2.2845998886068801E-2</v>
      </c>
      <c r="AB88" s="18">
        <v>0.84429040427601698</v>
      </c>
      <c r="AC88" s="19">
        <v>4.5395390000000001E-2</v>
      </c>
      <c r="AD88" s="18">
        <v>0.33915494699999998</v>
      </c>
      <c r="AE88" s="18">
        <v>-0.13997967728732</v>
      </c>
      <c r="AF88" s="18">
        <v>0.81828957099355704</v>
      </c>
      <c r="AG88" s="20">
        <v>0.1738540646</v>
      </c>
    </row>
    <row r="89" spans="1:33" x14ac:dyDescent="0.2">
      <c r="A89" s="17" t="s">
        <v>69</v>
      </c>
      <c r="B89" s="18">
        <v>0.18370600000000001</v>
      </c>
      <c r="C89" s="18">
        <v>1.7226441314705299E-2</v>
      </c>
      <c r="D89" s="18">
        <v>0.35018553032500499</v>
      </c>
      <c r="E89" s="19">
        <v>3.6439699999999998E-2</v>
      </c>
      <c r="F89" s="18">
        <v>0.17102847400000001</v>
      </c>
      <c r="G89" s="18">
        <v>-1.02901794079441E-2</v>
      </c>
      <c r="H89" s="18">
        <v>0.35234712767760401</v>
      </c>
      <c r="I89" s="19">
        <v>7.2083010000000003E-2</v>
      </c>
      <c r="J89" s="18">
        <v>-0.2199209094</v>
      </c>
      <c r="K89" s="18">
        <v>-0.55985813124776995</v>
      </c>
      <c r="L89" s="18">
        <v>0.120016312377134</v>
      </c>
      <c r="M89" s="19">
        <v>0.2127144</v>
      </c>
      <c r="N89" s="18">
        <v>-0.20340121210000001</v>
      </c>
      <c r="O89" s="18">
        <v>-0.55120081184018799</v>
      </c>
      <c r="P89" s="18">
        <v>0.14439838759599</v>
      </c>
      <c r="Q89" s="20">
        <v>0.259467</v>
      </c>
      <c r="R89" s="21">
        <v>0.47230420000000001</v>
      </c>
      <c r="S89" s="18">
        <v>-5.7767692950932301E-2</v>
      </c>
      <c r="T89" s="18">
        <v>1.0023760741265599</v>
      </c>
      <c r="U89" s="19">
        <v>8.8614960000000007E-2</v>
      </c>
      <c r="V89" s="18">
        <v>0.42791067799999999</v>
      </c>
      <c r="W89" s="18">
        <v>-0.128051160209918</v>
      </c>
      <c r="X89" s="18">
        <v>0.983872516721229</v>
      </c>
      <c r="Y89" s="19">
        <v>0.13990229500000001</v>
      </c>
      <c r="Z89" s="18">
        <v>-0.55270096199999996</v>
      </c>
      <c r="AA89" s="18">
        <v>-1.37532524363117</v>
      </c>
      <c r="AB89" s="18">
        <v>0.26992331959824301</v>
      </c>
      <c r="AC89" s="19">
        <v>0.1957671</v>
      </c>
      <c r="AD89" s="18">
        <v>-0.68672724299999999</v>
      </c>
      <c r="AE89" s="18">
        <v>-1.6489374079491299</v>
      </c>
      <c r="AF89" s="18">
        <v>0.27548292113556699</v>
      </c>
      <c r="AG89" s="20">
        <v>0.17041546120000001</v>
      </c>
    </row>
    <row r="90" spans="1:33" x14ac:dyDescent="0.2">
      <c r="A90" s="17" t="s">
        <v>89</v>
      </c>
      <c r="B90" s="18">
        <v>8.9906020000000003E-2</v>
      </c>
      <c r="C90" s="18">
        <v>-2.0020649569316401E-2</v>
      </c>
      <c r="D90" s="18">
        <v>0.19983268174709501</v>
      </c>
      <c r="E90" s="19">
        <v>0.1166051</v>
      </c>
      <c r="F90" s="18">
        <v>6.8622842000000003E-2</v>
      </c>
      <c r="G90" s="18">
        <v>-5.0006986500981003E-2</v>
      </c>
      <c r="H90" s="18">
        <v>0.187252671075778</v>
      </c>
      <c r="I90" s="19">
        <v>0.26380609999999999</v>
      </c>
      <c r="J90" s="18">
        <v>-0.1160392591</v>
      </c>
      <c r="K90" s="18">
        <v>-0.38959535062483802</v>
      </c>
      <c r="L90" s="18">
        <v>0.157516832342706</v>
      </c>
      <c r="M90" s="19">
        <v>0.41107630000000001</v>
      </c>
      <c r="N90" s="18">
        <v>-0.12557849360000001</v>
      </c>
      <c r="O90" s="18">
        <v>-0.40700349541356201</v>
      </c>
      <c r="P90" s="18">
        <v>0.15584650821872201</v>
      </c>
      <c r="Q90" s="20">
        <v>0.38775470000000001</v>
      </c>
      <c r="R90" s="21">
        <v>-0.1770342</v>
      </c>
      <c r="S90" s="18">
        <v>-0.53261837743230001</v>
      </c>
      <c r="T90" s="18">
        <v>0.17854990356584199</v>
      </c>
      <c r="U90" s="19">
        <v>0.33516657999999999</v>
      </c>
      <c r="V90" s="18">
        <v>-0.260542838</v>
      </c>
      <c r="W90" s="18">
        <v>-0.61762502431241495</v>
      </c>
      <c r="X90" s="18">
        <v>9.65393487180536E-2</v>
      </c>
      <c r="Y90" s="19">
        <v>0.16107855400000001</v>
      </c>
      <c r="Z90" s="18">
        <v>-5.0304000000000001E-2</v>
      </c>
      <c r="AA90" s="18">
        <v>-0.74564763510573995</v>
      </c>
      <c r="AB90" s="18">
        <v>0.64503963451862401</v>
      </c>
      <c r="AC90" s="19">
        <v>0.88799150000000004</v>
      </c>
      <c r="AD90" s="18">
        <v>-0.29131592000000001</v>
      </c>
      <c r="AE90" s="18">
        <v>-1.10787915105236</v>
      </c>
      <c r="AF90" s="18">
        <v>0.525247310420348</v>
      </c>
      <c r="AG90" s="20">
        <v>0.48889138319999997</v>
      </c>
    </row>
    <row r="91" spans="1:33" x14ac:dyDescent="0.2">
      <c r="A91" s="17" t="s">
        <v>119</v>
      </c>
      <c r="B91" s="18">
        <v>0.48184399999999999</v>
      </c>
      <c r="C91" s="18">
        <v>0.314886575281416</v>
      </c>
      <c r="D91" s="18">
        <v>0.64880138070169902</v>
      </c>
      <c r="E91" s="19">
        <v>1.3308889999999999E-6</v>
      </c>
      <c r="F91" s="18">
        <v>0.45552773600000002</v>
      </c>
      <c r="G91" s="18">
        <v>0.27534318344040798</v>
      </c>
      <c r="H91" s="18">
        <v>0.63571228758435006</v>
      </c>
      <c r="I91" s="19">
        <v>1.4428719999999999E-5</v>
      </c>
      <c r="J91" s="18">
        <v>5.2955238299999999E-2</v>
      </c>
      <c r="K91" s="18">
        <v>-9.3034035420377401E-2</v>
      </c>
      <c r="L91" s="18">
        <v>0.198944512006589</v>
      </c>
      <c r="M91" s="19">
        <v>0.4815682</v>
      </c>
      <c r="N91" s="18">
        <v>3.4247845200000002E-2</v>
      </c>
      <c r="O91" s="18">
        <v>-9.7433861913460706E-2</v>
      </c>
      <c r="P91" s="18">
        <v>0.16592955226651901</v>
      </c>
      <c r="Q91" s="20">
        <v>0.61342070000000004</v>
      </c>
      <c r="R91" s="21">
        <v>0.50373310000000004</v>
      </c>
      <c r="S91" s="18">
        <v>-9.5164738456558803E-2</v>
      </c>
      <c r="T91" s="18">
        <v>1.1026310092249301</v>
      </c>
      <c r="U91" s="19">
        <v>0.10727241899999999</v>
      </c>
      <c r="V91" s="18">
        <v>0.33138867999999999</v>
      </c>
      <c r="W91" s="18">
        <v>-0.24826263182862801</v>
      </c>
      <c r="X91" s="18">
        <v>0.91103999201124197</v>
      </c>
      <c r="Y91" s="19">
        <v>0.26970492600000001</v>
      </c>
      <c r="Z91" s="18">
        <v>0.58069026899999998</v>
      </c>
      <c r="AA91" s="18">
        <v>0.22295920431597399</v>
      </c>
      <c r="AB91" s="18">
        <v>0.93842133317465204</v>
      </c>
      <c r="AC91" s="19">
        <v>2.9160750000000002E-3</v>
      </c>
      <c r="AD91" s="18">
        <v>0.29855904300000002</v>
      </c>
      <c r="AE91" s="18">
        <v>-8.73701770699402E-2</v>
      </c>
      <c r="AF91" s="18">
        <v>0.68448826352694003</v>
      </c>
      <c r="AG91" s="20">
        <v>0.1381819125</v>
      </c>
    </row>
    <row r="92" spans="1:33" x14ac:dyDescent="0.2">
      <c r="A92" s="17" t="s">
        <v>117</v>
      </c>
      <c r="B92" s="18">
        <v>0.96415090000000003</v>
      </c>
      <c r="C92" s="18">
        <v>0.74716946305801701</v>
      </c>
      <c r="D92" s="18">
        <v>1.1811323771893201</v>
      </c>
      <c r="E92" s="19">
        <v>7.1960389999999995E-11</v>
      </c>
      <c r="F92" s="18">
        <v>0.90617257799999995</v>
      </c>
      <c r="G92" s="18">
        <v>0.67528767669714795</v>
      </c>
      <c r="H92" s="18">
        <v>1.13705747898008</v>
      </c>
      <c r="I92" s="19">
        <v>2.4462939999999999E-9</v>
      </c>
      <c r="J92" s="18">
        <v>0.3249591879</v>
      </c>
      <c r="K92" s="18">
        <v>0.235617249877518</v>
      </c>
      <c r="L92" s="18">
        <v>0.41430112593498503</v>
      </c>
      <c r="M92" s="19">
        <v>1.909389E-8</v>
      </c>
      <c r="N92" s="18">
        <v>0.3117653775</v>
      </c>
      <c r="O92" s="18">
        <v>0.23154240164970299</v>
      </c>
      <c r="P92" s="18">
        <v>0.391988353412699</v>
      </c>
      <c r="Q92" s="20">
        <v>6.2181700000000003E-9</v>
      </c>
      <c r="R92" s="21">
        <v>1.0948519999999999</v>
      </c>
      <c r="S92" s="18">
        <v>8.1628327310703505E-2</v>
      </c>
      <c r="T92" s="18">
        <v>2.10807515234263</v>
      </c>
      <c r="U92" s="19">
        <v>4.0610421000000001E-2</v>
      </c>
      <c r="V92" s="18">
        <v>0.76225251199999999</v>
      </c>
      <c r="W92" s="18">
        <v>-0.188233822892347</v>
      </c>
      <c r="X92" s="18">
        <v>1.71273884645549</v>
      </c>
      <c r="Y92" s="19">
        <v>0.124500441</v>
      </c>
      <c r="Z92" s="18">
        <v>0.66082837000000005</v>
      </c>
      <c r="AA92" s="18">
        <v>0.33411330117793098</v>
      </c>
      <c r="AB92" s="18">
        <v>0.98754343881093398</v>
      </c>
      <c r="AC92" s="19">
        <v>3.1382110000000002E-4</v>
      </c>
      <c r="AD92" s="18">
        <v>0.49286823099999999</v>
      </c>
      <c r="AE92" s="18">
        <v>0.11732923483180401</v>
      </c>
      <c r="AF92" s="18">
        <v>0.868407227338856</v>
      </c>
      <c r="AG92" s="20">
        <v>1.43718822E-2</v>
      </c>
    </row>
    <row r="93" spans="1:33" x14ac:dyDescent="0.2">
      <c r="A93" s="17" t="s">
        <v>118</v>
      </c>
      <c r="B93" s="18">
        <v>0.77270839999999996</v>
      </c>
      <c r="C93" s="18">
        <v>0.57353383703916305</v>
      </c>
      <c r="D93" s="18">
        <v>0.97188290504805297</v>
      </c>
      <c r="E93" s="19">
        <v>2.3450960000000001E-9</v>
      </c>
      <c r="F93" s="18">
        <v>0.73080035200000004</v>
      </c>
      <c r="G93" s="18">
        <v>0.51747142360413101</v>
      </c>
      <c r="H93" s="18">
        <v>0.94412927956957404</v>
      </c>
      <c r="I93" s="19">
        <v>5.299139E-8</v>
      </c>
      <c r="J93" s="18">
        <v>0.27151840290000001</v>
      </c>
      <c r="K93" s="18">
        <v>0.10617828679905</v>
      </c>
      <c r="L93" s="18">
        <v>0.43685851908487</v>
      </c>
      <c r="M93" s="19">
        <v>2.6796749999999999E-3</v>
      </c>
      <c r="N93" s="18">
        <v>0.24983975110000001</v>
      </c>
      <c r="O93" s="18">
        <v>0.10070581495207701</v>
      </c>
      <c r="P93" s="18">
        <v>0.39897368716779702</v>
      </c>
      <c r="Q93" s="20">
        <v>2.331432E-3</v>
      </c>
      <c r="R93" s="21">
        <v>0.90030390000000005</v>
      </c>
      <c r="S93" s="18">
        <v>5.5376879329337797E-2</v>
      </c>
      <c r="T93" s="18">
        <v>1.7452309407223501</v>
      </c>
      <c r="U93" s="19">
        <v>4.3333283E-2</v>
      </c>
      <c r="V93" s="18">
        <v>0.639102701</v>
      </c>
      <c r="W93" s="18">
        <v>-0.169114773649581</v>
      </c>
      <c r="X93" s="18">
        <v>1.4473201758551399</v>
      </c>
      <c r="Y93" s="19">
        <v>0.129682243</v>
      </c>
      <c r="Z93" s="18">
        <v>0.88925808200000001</v>
      </c>
      <c r="AA93" s="18">
        <v>0.44813527084403998</v>
      </c>
      <c r="AB93" s="18">
        <v>1.33038089284584</v>
      </c>
      <c r="AC93" s="19">
        <v>3.263373E-4</v>
      </c>
      <c r="AD93" s="18">
        <v>0.57374617800000005</v>
      </c>
      <c r="AE93" s="18">
        <v>8.6511087412003404E-2</v>
      </c>
      <c r="AF93" s="18">
        <v>1.06098126794518</v>
      </c>
      <c r="AG93" s="20">
        <v>2.6855285E-2</v>
      </c>
    </row>
    <row r="94" spans="1:33" x14ac:dyDescent="0.2">
      <c r="A94" s="17" t="s">
        <v>120</v>
      </c>
      <c r="B94" s="18">
        <v>8.5103580000000004E-4</v>
      </c>
      <c r="C94" s="18">
        <v>-3.2444722615117202E-2</v>
      </c>
      <c r="D94" s="18">
        <v>3.41467942210361E-2</v>
      </c>
      <c r="E94" s="19">
        <v>0.96028809999999998</v>
      </c>
      <c r="F94" s="18">
        <v>-1.0913940000000001E-3</v>
      </c>
      <c r="G94" s="18">
        <v>-3.67279335774916E-2</v>
      </c>
      <c r="H94" s="18">
        <v>3.4545145655746901E-2</v>
      </c>
      <c r="I94" s="19">
        <v>0.95244119999999999</v>
      </c>
      <c r="J94" s="18">
        <v>-5.9063066599999998E-2</v>
      </c>
      <c r="K94" s="18">
        <v>-0.18471911857149001</v>
      </c>
      <c r="L94" s="18">
        <v>6.65929853752871E-2</v>
      </c>
      <c r="M94" s="19">
        <v>0.36287589999999997</v>
      </c>
      <c r="N94" s="18">
        <v>-5.4782684700000001E-2</v>
      </c>
      <c r="O94" s="18">
        <v>-0.1843325344557</v>
      </c>
      <c r="P94" s="18">
        <v>7.4767165008195399E-2</v>
      </c>
      <c r="Q94" s="20">
        <v>0.41282059999999998</v>
      </c>
      <c r="R94" s="21">
        <v>-7.7026300000000006E-2</v>
      </c>
      <c r="S94" s="18">
        <v>-0.168148996523308</v>
      </c>
      <c r="T94" s="18">
        <v>1.40964048825404E-2</v>
      </c>
      <c r="U94" s="19">
        <v>0.10558586</v>
      </c>
      <c r="V94" s="18">
        <v>-8.1448018999999997E-2</v>
      </c>
      <c r="W94" s="18">
        <v>-0.176190143906411</v>
      </c>
      <c r="X94" s="18">
        <v>1.3294106825303501E-2</v>
      </c>
      <c r="Y94" s="19">
        <v>0.100411391</v>
      </c>
      <c r="Z94" s="18">
        <v>-0.21601722000000001</v>
      </c>
      <c r="AA94" s="18">
        <v>-0.53170071638406802</v>
      </c>
      <c r="AB94" s="18">
        <v>9.96662769897569E-2</v>
      </c>
      <c r="AC94" s="19">
        <v>0.18781819999999999</v>
      </c>
      <c r="AD94" s="18">
        <v>-0.238019172</v>
      </c>
      <c r="AE94" s="18">
        <v>-0.61517698603062498</v>
      </c>
      <c r="AF94" s="18">
        <v>0.139138642870066</v>
      </c>
      <c r="AG94" s="20">
        <v>0.22412176850000001</v>
      </c>
    </row>
    <row r="95" spans="1:33" x14ac:dyDescent="0.2">
      <c r="A95" s="17" t="s">
        <v>99</v>
      </c>
      <c r="B95" s="18">
        <v>2.362475E-2</v>
      </c>
      <c r="C95" s="18">
        <v>-4.4650654838246297E-2</v>
      </c>
      <c r="D95" s="18">
        <v>9.1900146799635096E-2</v>
      </c>
      <c r="E95" s="19">
        <v>0.5014537</v>
      </c>
      <c r="F95" s="18">
        <v>3.4972129999999997E-2</v>
      </c>
      <c r="G95" s="18">
        <v>-3.8459835566364502E-2</v>
      </c>
      <c r="H95" s="18">
        <v>0.108404096166826</v>
      </c>
      <c r="I95" s="19">
        <v>0.35632900000000001</v>
      </c>
      <c r="J95" s="18">
        <v>-7.4469792000000003E-3</v>
      </c>
      <c r="K95" s="18">
        <v>-4.9464905951874499E-2</v>
      </c>
      <c r="L95" s="18">
        <v>3.4570947566101302E-2</v>
      </c>
      <c r="M95" s="19">
        <v>0.73027609999999998</v>
      </c>
      <c r="N95" s="18">
        <v>-1.15940034E-2</v>
      </c>
      <c r="O95" s="18">
        <v>-5.33387742143848E-2</v>
      </c>
      <c r="P95" s="18">
        <v>3.0150767471794099E-2</v>
      </c>
      <c r="Q95" s="20">
        <v>0.58964430000000001</v>
      </c>
      <c r="R95" s="21">
        <v>7.3001720000000006E-2</v>
      </c>
      <c r="S95" s="18">
        <v>-0.13314260900361199</v>
      </c>
      <c r="T95" s="18">
        <v>0.27914604103405299</v>
      </c>
      <c r="U95" s="19">
        <v>0.49173783199999999</v>
      </c>
      <c r="V95" s="18">
        <v>9.4219312999999999E-2</v>
      </c>
      <c r="W95" s="18">
        <v>-0.119417539652168</v>
      </c>
      <c r="X95" s="18">
        <v>0.30785616665169202</v>
      </c>
      <c r="Y95" s="19">
        <v>0.392932324</v>
      </c>
      <c r="Z95" s="18">
        <v>6.7173223000000004E-2</v>
      </c>
      <c r="AA95" s="18">
        <v>-5.0215140083134602E-2</v>
      </c>
      <c r="AB95" s="18">
        <v>0.18456158531782699</v>
      </c>
      <c r="AC95" s="19">
        <v>0.26908199999999999</v>
      </c>
      <c r="AD95" s="18">
        <v>7.8566130999999997E-2</v>
      </c>
      <c r="AE95" s="18">
        <v>-5.80080903452753E-2</v>
      </c>
      <c r="AF95" s="18">
        <v>0.21514035155403799</v>
      </c>
      <c r="AG95" s="20">
        <v>0.2669834592</v>
      </c>
    </row>
    <row r="96" spans="1:33" x14ac:dyDescent="0.2">
      <c r="A96" s="17" t="s">
        <v>27</v>
      </c>
      <c r="B96" s="18">
        <v>-3.243853E-2</v>
      </c>
      <c r="C96" s="18">
        <v>-8.9280995094005999E-2</v>
      </c>
      <c r="D96" s="18">
        <v>2.4403926933905799E-2</v>
      </c>
      <c r="E96" s="19">
        <v>0.26985510000000001</v>
      </c>
      <c r="F96" s="18">
        <v>-2.4277588999999999E-2</v>
      </c>
      <c r="G96" s="18">
        <v>-8.5154012100772794E-2</v>
      </c>
      <c r="H96" s="18">
        <v>3.6598833952860899E-2</v>
      </c>
      <c r="I96" s="19">
        <v>0.43913980000000002</v>
      </c>
      <c r="J96" s="18">
        <v>-8.5361404299999999E-2</v>
      </c>
      <c r="K96" s="18">
        <v>-0.21735749573820701</v>
      </c>
      <c r="L96" s="18">
        <v>4.6634687177965199E-2</v>
      </c>
      <c r="M96" s="19">
        <v>0.21288699999999999</v>
      </c>
      <c r="N96" s="18">
        <v>-0.1015284863</v>
      </c>
      <c r="O96" s="18">
        <v>-0.22763887991580101</v>
      </c>
      <c r="P96" s="18">
        <v>2.4581907349125E-2</v>
      </c>
      <c r="Q96" s="20">
        <v>0.1235739</v>
      </c>
      <c r="R96" s="21">
        <v>-0.12537119999999999</v>
      </c>
      <c r="S96" s="18">
        <v>-0.29855240616766898</v>
      </c>
      <c r="T96" s="18">
        <v>4.7810038358188797E-2</v>
      </c>
      <c r="U96" s="19">
        <v>0.16386995700000001</v>
      </c>
      <c r="V96" s="18">
        <v>-0.11177300900000001</v>
      </c>
      <c r="W96" s="18">
        <v>-0.28978078198746798</v>
      </c>
      <c r="X96" s="18">
        <v>6.62347642989322E-2</v>
      </c>
      <c r="Y96" s="19">
        <v>0.226199815</v>
      </c>
      <c r="Z96" s="18">
        <v>0.233950774</v>
      </c>
      <c r="AA96" s="18">
        <v>-9.81106432619335E-2</v>
      </c>
      <c r="AB96" s="18">
        <v>0.56601219158652905</v>
      </c>
      <c r="AC96" s="19">
        <v>0.1753778</v>
      </c>
      <c r="AD96" s="18">
        <v>4.4252064000000001E-2</v>
      </c>
      <c r="AE96" s="18">
        <v>-0.33300926680793502</v>
      </c>
      <c r="AF96" s="18">
        <v>0.42151339540328198</v>
      </c>
      <c r="AG96" s="20">
        <v>0.81946740029999998</v>
      </c>
    </row>
    <row r="97" spans="1:33" x14ac:dyDescent="0.2">
      <c r="A97" s="17" t="s">
        <v>29</v>
      </c>
      <c r="B97" s="18">
        <v>9.1654890000000003E-2</v>
      </c>
      <c r="C97" s="18">
        <v>2.00574156649071E-2</v>
      </c>
      <c r="D97" s="18">
        <v>0.163252357138085</v>
      </c>
      <c r="E97" s="19">
        <v>1.6150560000000001E-2</v>
      </c>
      <c r="F97" s="18">
        <v>8.9871467999999996E-2</v>
      </c>
      <c r="G97" s="18">
        <v>1.21828992911166E-2</v>
      </c>
      <c r="H97" s="18">
        <v>0.16756003735608599</v>
      </c>
      <c r="I97" s="19">
        <v>2.8987869999999999E-2</v>
      </c>
      <c r="J97" s="18">
        <v>-0.28801300680000003</v>
      </c>
      <c r="K97" s="18">
        <v>-0.58806618479811501</v>
      </c>
      <c r="L97" s="18">
        <v>1.2040171166302001E-2</v>
      </c>
      <c r="M97" s="19">
        <v>6.7810300000000004E-2</v>
      </c>
      <c r="N97" s="18">
        <v>-0.27789465229999999</v>
      </c>
      <c r="O97" s="18">
        <v>-0.58475535068650997</v>
      </c>
      <c r="P97" s="18">
        <v>2.8966046165875899E-2</v>
      </c>
      <c r="Q97" s="20">
        <v>8.4598119999999999E-2</v>
      </c>
      <c r="R97" s="21">
        <v>0.12586919999999999</v>
      </c>
      <c r="S97" s="18">
        <v>-0.10397501533758299</v>
      </c>
      <c r="T97" s="18">
        <v>0.35571348851615198</v>
      </c>
      <c r="U97" s="19">
        <v>0.28971002400000001</v>
      </c>
      <c r="V97" s="18">
        <v>0.103726965</v>
      </c>
      <c r="W97" s="18">
        <v>-0.13435653745319001</v>
      </c>
      <c r="X97" s="18">
        <v>0.34181046666821302</v>
      </c>
      <c r="Y97" s="19">
        <v>0.39864291299999999</v>
      </c>
      <c r="Z97" s="18">
        <v>-0.821071255</v>
      </c>
      <c r="AA97" s="18">
        <v>-1.55300611119781</v>
      </c>
      <c r="AB97" s="18">
        <v>-8.9136399652017695E-2</v>
      </c>
      <c r="AC97" s="19">
        <v>3.406E-2</v>
      </c>
      <c r="AD97" s="18">
        <v>-1.098178557</v>
      </c>
      <c r="AE97" s="18">
        <v>-1.94284958627605</v>
      </c>
      <c r="AF97" s="18">
        <v>-0.25350752785782599</v>
      </c>
      <c r="AG97" s="20">
        <v>1.52372958E-2</v>
      </c>
    </row>
    <row r="98" spans="1:33" x14ac:dyDescent="0.2">
      <c r="A98" s="17" t="s">
        <v>90</v>
      </c>
      <c r="B98" s="18">
        <v>9.1384409999999999E-2</v>
      </c>
      <c r="C98" s="18">
        <v>-5.6120337932775701E-3</v>
      </c>
      <c r="D98" s="18">
        <v>0.18838084470878799</v>
      </c>
      <c r="E98" s="19">
        <v>7.2032189999999996E-2</v>
      </c>
      <c r="F98" s="18">
        <v>8.1342406000000006E-2</v>
      </c>
      <c r="G98" s="18">
        <v>-2.43188090767864E-2</v>
      </c>
      <c r="H98" s="18">
        <v>0.18700362152526701</v>
      </c>
      <c r="I98" s="19">
        <v>0.1393865</v>
      </c>
      <c r="J98" s="18">
        <v>-0.13860552409999999</v>
      </c>
      <c r="K98" s="18">
        <v>-0.61157091053916102</v>
      </c>
      <c r="L98" s="18">
        <v>0.334359862340668</v>
      </c>
      <c r="M98" s="19">
        <v>0.56917960000000001</v>
      </c>
      <c r="N98" s="18">
        <v>-0.16462484159999999</v>
      </c>
      <c r="O98" s="18">
        <v>-0.64512822402282599</v>
      </c>
      <c r="P98" s="18">
        <v>0.31587854091440798</v>
      </c>
      <c r="Q98" s="20">
        <v>0.50630149999999996</v>
      </c>
      <c r="R98" s="21">
        <v>0.22765179999999999</v>
      </c>
      <c r="S98" s="18">
        <v>-5.9294581551155398E-2</v>
      </c>
      <c r="T98" s="18">
        <v>0.51459821996081201</v>
      </c>
      <c r="U98" s="19">
        <v>0.128028013</v>
      </c>
      <c r="V98" s="18">
        <v>0.194705292</v>
      </c>
      <c r="W98" s="18">
        <v>-0.10513119873070501</v>
      </c>
      <c r="X98" s="18">
        <v>0.49454178188269199</v>
      </c>
      <c r="Y98" s="19">
        <v>0.21104010000000001</v>
      </c>
      <c r="Z98" s="18">
        <v>-0.16335243699999999</v>
      </c>
      <c r="AA98" s="18">
        <v>-1.32555170211926</v>
      </c>
      <c r="AB98" s="18">
        <v>0.99884682809292102</v>
      </c>
      <c r="AC98" s="19">
        <v>0.78443470000000004</v>
      </c>
      <c r="AD98" s="18">
        <v>-0.78111084200000003</v>
      </c>
      <c r="AE98" s="18">
        <v>-2.1116616054061899</v>
      </c>
      <c r="AF98" s="18">
        <v>0.54943992195191005</v>
      </c>
      <c r="AG98" s="20">
        <v>0.25746851980000002</v>
      </c>
    </row>
    <row r="99" spans="1:33" x14ac:dyDescent="0.2">
      <c r="A99" s="17" t="s">
        <v>83</v>
      </c>
      <c r="B99" s="18">
        <v>0.10322439999999999</v>
      </c>
      <c r="C99" s="18">
        <v>-3.1182524785811998E-2</v>
      </c>
      <c r="D99" s="18">
        <v>0.23763124068771099</v>
      </c>
      <c r="E99" s="19">
        <v>0.1399184</v>
      </c>
      <c r="F99" s="18">
        <v>3.8455490000000002E-2</v>
      </c>
      <c r="G99" s="18">
        <v>-9.4928181278639903E-2</v>
      </c>
      <c r="H99" s="18">
        <v>0.171839161058009</v>
      </c>
      <c r="I99" s="19">
        <v>0.57525420000000005</v>
      </c>
      <c r="J99" s="18">
        <v>-1.17118007E-2</v>
      </c>
      <c r="K99" s="18">
        <v>-0.153254395184027</v>
      </c>
      <c r="L99" s="18">
        <v>0.129830793832206</v>
      </c>
      <c r="M99" s="19">
        <v>0.87204789999999999</v>
      </c>
      <c r="N99" s="18">
        <v>-8.6742630000000002E-4</v>
      </c>
      <c r="O99" s="18">
        <v>-0.14457616166051601</v>
      </c>
      <c r="P99" s="18">
        <v>0.14284130901939501</v>
      </c>
      <c r="Q99" s="20">
        <v>0.99062799999999995</v>
      </c>
      <c r="R99" s="21">
        <v>4.2521629999999998E-2</v>
      </c>
      <c r="S99" s="18">
        <v>-0.378013136949303</v>
      </c>
      <c r="T99" s="18">
        <v>0.463056405077021</v>
      </c>
      <c r="U99" s="19">
        <v>0.84393215399999999</v>
      </c>
      <c r="V99" s="18">
        <v>-0.119892033</v>
      </c>
      <c r="W99" s="18">
        <v>-0.50233454231470698</v>
      </c>
      <c r="X99" s="18">
        <v>0.26255047664271602</v>
      </c>
      <c r="Y99" s="19">
        <v>0.54268408400000001</v>
      </c>
      <c r="Z99" s="18">
        <v>0.21434773800000001</v>
      </c>
      <c r="AA99" s="18">
        <v>-0.16426924395808601</v>
      </c>
      <c r="AB99" s="18">
        <v>0.59296471928397498</v>
      </c>
      <c r="AC99" s="19">
        <v>0.27413500000000002</v>
      </c>
      <c r="AD99" s="18">
        <v>0.37620504799999999</v>
      </c>
      <c r="AE99" s="18">
        <v>-5.8468752910716799E-2</v>
      </c>
      <c r="AF99" s="18">
        <v>0.81087884919345499</v>
      </c>
      <c r="AG99" s="20">
        <v>9.8450504600000002E-2</v>
      </c>
    </row>
    <row r="100" spans="1:33" x14ac:dyDescent="0.2">
      <c r="A100" s="17" t="s">
        <v>50</v>
      </c>
      <c r="B100" s="18">
        <v>0.25537480000000001</v>
      </c>
      <c r="C100" s="18">
        <v>5.5699759925700601E-2</v>
      </c>
      <c r="D100" s="18">
        <v>0.45504991343822199</v>
      </c>
      <c r="E100" s="19">
        <v>1.624287E-2</v>
      </c>
      <c r="F100" s="18">
        <v>0.28769193799999998</v>
      </c>
      <c r="G100" s="18">
        <v>7.2432243714896094E-2</v>
      </c>
      <c r="H100" s="18">
        <v>0.50295163246059305</v>
      </c>
      <c r="I100" s="19">
        <v>1.2479759999999999E-2</v>
      </c>
      <c r="J100" s="18">
        <v>-0.2418484494</v>
      </c>
      <c r="K100" s="18">
        <v>-0.76507387759338397</v>
      </c>
      <c r="L100" s="18">
        <v>0.281376978766813</v>
      </c>
      <c r="M100" s="19">
        <v>0.37081750000000002</v>
      </c>
      <c r="N100" s="18">
        <v>-0.3070713115</v>
      </c>
      <c r="O100" s="18">
        <v>-0.79697952205524503</v>
      </c>
      <c r="P100" s="18">
        <v>0.18283689901328801</v>
      </c>
      <c r="Q100" s="20">
        <v>0.2274505</v>
      </c>
      <c r="R100" s="21">
        <v>0.25019750000000002</v>
      </c>
      <c r="S100" s="18">
        <v>-0.417381121521538</v>
      </c>
      <c r="T100" s="18">
        <v>0.91777621806776699</v>
      </c>
      <c r="U100" s="19">
        <v>0.46699189200000002</v>
      </c>
      <c r="V100" s="18">
        <v>0.25224960200000002</v>
      </c>
      <c r="W100" s="18">
        <v>-0.44993649327039598</v>
      </c>
      <c r="X100" s="18">
        <v>0.95443569719851196</v>
      </c>
      <c r="Y100" s="19">
        <v>0.48577860099999998</v>
      </c>
      <c r="Z100" s="18">
        <v>-0.31426577900000002</v>
      </c>
      <c r="AA100" s="18">
        <v>-1.6908750417376901</v>
      </c>
      <c r="AB100" s="18">
        <v>1.06234348341319</v>
      </c>
      <c r="AC100" s="19">
        <v>0.65709200000000001</v>
      </c>
      <c r="AD100" s="18">
        <v>-0.64580318800000003</v>
      </c>
      <c r="AE100" s="18">
        <v>-2.1193147909901802</v>
      </c>
      <c r="AF100" s="18">
        <v>0.82770841402101603</v>
      </c>
      <c r="AG100" s="20">
        <v>0.39601409780000002</v>
      </c>
    </row>
    <row r="101" spans="1:33" x14ac:dyDescent="0.2">
      <c r="A101" s="17" t="s">
        <v>34</v>
      </c>
      <c r="B101" s="18">
        <v>0.1101491</v>
      </c>
      <c r="C101" s="18">
        <v>-0.17844790426537399</v>
      </c>
      <c r="D101" s="18">
        <v>0.39874615200706398</v>
      </c>
      <c r="E101" s="19">
        <v>0.4586845</v>
      </c>
      <c r="F101" s="18">
        <v>0.110334766</v>
      </c>
      <c r="G101" s="18">
        <v>-0.19817739601088299</v>
      </c>
      <c r="H101" s="18">
        <v>0.41884692891625303</v>
      </c>
      <c r="I101" s="19">
        <v>0.48748649999999999</v>
      </c>
      <c r="J101" s="18">
        <v>-4.3341392700000002E-2</v>
      </c>
      <c r="K101" s="18">
        <v>-0.27051972493380899</v>
      </c>
      <c r="L101" s="18">
        <v>0.18383693948302199</v>
      </c>
      <c r="M101" s="19">
        <v>0.71058960000000004</v>
      </c>
      <c r="N101" s="18">
        <v>-6.0869004400000003E-2</v>
      </c>
      <c r="O101" s="18">
        <v>-0.29137889468088901</v>
      </c>
      <c r="P101" s="18">
        <v>0.16964088581918099</v>
      </c>
      <c r="Q101" s="20">
        <v>0.60801959999999999</v>
      </c>
      <c r="R101" s="21">
        <v>-3.7040669999999998E-2</v>
      </c>
      <c r="S101" s="18">
        <v>-0.939074463160537</v>
      </c>
      <c r="T101" s="18">
        <v>0.86499312758012004</v>
      </c>
      <c r="U101" s="19">
        <v>0.93626355500000003</v>
      </c>
      <c r="V101" s="18">
        <v>-5.9066380000000002E-2</v>
      </c>
      <c r="W101" s="18">
        <v>-0.981618892699618</v>
      </c>
      <c r="X101" s="18">
        <v>0.86348613324397305</v>
      </c>
      <c r="Y101" s="19">
        <v>0.90081589299999998</v>
      </c>
      <c r="Z101" s="18">
        <v>5.3312418E-2</v>
      </c>
      <c r="AA101" s="18">
        <v>-0.48558803887489699</v>
      </c>
      <c r="AB101" s="18">
        <v>0.59221287490979502</v>
      </c>
      <c r="AC101" s="19">
        <v>0.84728769999999998</v>
      </c>
      <c r="AD101" s="18">
        <v>3.701045E-3</v>
      </c>
      <c r="AE101" s="18">
        <v>-0.63841477874973795</v>
      </c>
      <c r="AF101" s="18">
        <v>0.64581686876240996</v>
      </c>
      <c r="AG101" s="20">
        <v>0.99104878299999999</v>
      </c>
    </row>
    <row r="102" spans="1:33" x14ac:dyDescent="0.2">
      <c r="A102" s="17" t="s">
        <v>104</v>
      </c>
      <c r="B102" s="18">
        <v>0.183895</v>
      </c>
      <c r="C102" s="18">
        <v>-0.114171265586616</v>
      </c>
      <c r="D102" s="18">
        <v>0.48196134862617901</v>
      </c>
      <c r="E102" s="19">
        <v>0.23349700000000001</v>
      </c>
      <c r="F102" s="18">
        <v>0.221516456</v>
      </c>
      <c r="G102" s="18">
        <v>-0.102529230584989</v>
      </c>
      <c r="H102" s="18">
        <v>0.545562141635898</v>
      </c>
      <c r="I102" s="19">
        <v>0.18804950000000001</v>
      </c>
      <c r="J102" s="18">
        <v>-2.0229112399999999E-2</v>
      </c>
      <c r="K102" s="18">
        <v>-0.24224114690615001</v>
      </c>
      <c r="L102" s="18">
        <v>0.20178292205267701</v>
      </c>
      <c r="M102" s="19">
        <v>0.85923419999999995</v>
      </c>
      <c r="N102" s="18">
        <v>-4.4169095899999997E-2</v>
      </c>
      <c r="O102" s="18">
        <v>-0.26485205582240301</v>
      </c>
      <c r="P102" s="18">
        <v>0.17651386394574101</v>
      </c>
      <c r="Q102" s="20">
        <v>0.6972237</v>
      </c>
      <c r="R102" s="21">
        <v>-6.8607119999999994E-2</v>
      </c>
      <c r="S102" s="18">
        <v>-1.0338356822285799</v>
      </c>
      <c r="T102" s="18">
        <v>0.89662144828838297</v>
      </c>
      <c r="U102" s="19">
        <v>0.88991889599999996</v>
      </c>
      <c r="V102" s="18">
        <v>-6.8655571999999998E-2</v>
      </c>
      <c r="W102" s="18">
        <v>-1.08846987929363</v>
      </c>
      <c r="X102" s="18">
        <v>0.95115873558935105</v>
      </c>
      <c r="Y102" s="19">
        <v>0.89573844999999996</v>
      </c>
      <c r="Z102" s="18">
        <v>0.24054025100000001</v>
      </c>
      <c r="AA102" s="18">
        <v>-0.24621423452163699</v>
      </c>
      <c r="AB102" s="18">
        <v>0.72729473604167505</v>
      </c>
      <c r="AC102" s="19">
        <v>0.3388813</v>
      </c>
      <c r="AD102" s="18">
        <v>4.7763831E-2</v>
      </c>
      <c r="AE102" s="18">
        <v>-0.51235934231420899</v>
      </c>
      <c r="AF102" s="18">
        <v>0.60788700447086996</v>
      </c>
      <c r="AG102" s="20">
        <v>0.86819784519999998</v>
      </c>
    </row>
    <row r="103" spans="1:33" x14ac:dyDescent="0.2">
      <c r="A103" s="17" t="s">
        <v>19</v>
      </c>
      <c r="B103" s="18">
        <v>0.10162980000000001</v>
      </c>
      <c r="C103" s="18">
        <v>1.8103639335204799E-2</v>
      </c>
      <c r="D103" s="18">
        <v>0.1851558908633</v>
      </c>
      <c r="E103" s="19">
        <v>2.179478E-2</v>
      </c>
      <c r="F103" s="18">
        <v>8.6891040000000003E-2</v>
      </c>
      <c r="G103" s="18">
        <v>-3.3561802601195199E-3</v>
      </c>
      <c r="H103" s="18">
        <v>0.17713825997972901</v>
      </c>
      <c r="I103" s="19">
        <v>6.6604839999999998E-2</v>
      </c>
      <c r="J103" s="18">
        <v>-9.6655713599999998E-2</v>
      </c>
      <c r="K103" s="18">
        <v>-0.203661593469704</v>
      </c>
      <c r="L103" s="18">
        <v>1.0350166330667701E-2</v>
      </c>
      <c r="M103" s="19">
        <v>8.4896970000000002E-2</v>
      </c>
      <c r="N103" s="18">
        <v>-0.1123537233</v>
      </c>
      <c r="O103" s="18">
        <v>-0.214740549222979</v>
      </c>
      <c r="P103" s="18">
        <v>-9.9668972913683901E-3</v>
      </c>
      <c r="Q103" s="20">
        <v>3.8477919999999999E-2</v>
      </c>
      <c r="R103" s="21">
        <v>7.9889740000000001E-2</v>
      </c>
      <c r="S103" s="18">
        <v>-0.19440336735503799</v>
      </c>
      <c r="T103" s="18">
        <v>0.35418285658257198</v>
      </c>
      <c r="U103" s="19">
        <v>0.57136721000000001</v>
      </c>
      <c r="V103" s="18">
        <v>2.4481247000000001E-2</v>
      </c>
      <c r="W103" s="18">
        <v>-0.25373080657756703</v>
      </c>
      <c r="X103" s="18">
        <v>0.30269330153186902</v>
      </c>
      <c r="Y103" s="19">
        <v>0.86400798000000001</v>
      </c>
      <c r="Z103" s="18">
        <v>7.7790077999999999E-2</v>
      </c>
      <c r="AA103" s="18">
        <v>-0.18675912185312701</v>
      </c>
      <c r="AB103" s="18">
        <v>0.34233927706228201</v>
      </c>
      <c r="AC103" s="19">
        <v>0.56778810000000002</v>
      </c>
      <c r="AD103" s="18">
        <v>-5.861222E-2</v>
      </c>
      <c r="AE103" s="18">
        <v>-0.36113110617140298</v>
      </c>
      <c r="AF103" s="18">
        <v>0.243906666971036</v>
      </c>
      <c r="AG103" s="20">
        <v>0.70636600009999995</v>
      </c>
    </row>
    <row r="104" spans="1:33" x14ac:dyDescent="0.2">
      <c r="A104" s="17" t="s">
        <v>56</v>
      </c>
      <c r="B104" s="18">
        <v>0.11724469999999999</v>
      </c>
      <c r="C104" s="18">
        <v>-2.0006510690697501E-2</v>
      </c>
      <c r="D104" s="18">
        <v>0.25449584533474701</v>
      </c>
      <c r="E104" s="19">
        <v>0.10168480000000001</v>
      </c>
      <c r="F104" s="18">
        <v>0.113558926</v>
      </c>
      <c r="G104" s="18">
        <v>-3.6290780947118198E-2</v>
      </c>
      <c r="H104" s="18">
        <v>0.26340863235744599</v>
      </c>
      <c r="I104" s="19">
        <v>0.14549690000000001</v>
      </c>
      <c r="J104" s="18">
        <v>2.0421405600000001E-2</v>
      </c>
      <c r="K104" s="18">
        <v>-3.99305339239555E-2</v>
      </c>
      <c r="L104" s="18">
        <v>8.0773345067914407E-2</v>
      </c>
      <c r="M104" s="19">
        <v>0.51130770000000003</v>
      </c>
      <c r="N104" s="18">
        <v>2.6400679600000001E-2</v>
      </c>
      <c r="O104" s="18">
        <v>-2.61843160091331E-2</v>
      </c>
      <c r="P104" s="18">
        <v>7.8985675267059602E-2</v>
      </c>
      <c r="Q104" s="20">
        <v>0.33185350000000002</v>
      </c>
      <c r="R104" s="21">
        <v>-0.32712249999999998</v>
      </c>
      <c r="S104" s="18">
        <v>-0.75888654215065798</v>
      </c>
      <c r="T104" s="18">
        <v>0.104641636737812</v>
      </c>
      <c r="U104" s="19">
        <v>0.14558850200000001</v>
      </c>
      <c r="V104" s="18">
        <v>-0.39378915199999998</v>
      </c>
      <c r="W104" s="18">
        <v>-0.83798866142972905</v>
      </c>
      <c r="X104" s="18">
        <v>5.0410357688606897E-2</v>
      </c>
      <c r="Y104" s="19">
        <v>9.0605438999999996E-2</v>
      </c>
      <c r="Z104" s="18">
        <v>-5.2235614E-2</v>
      </c>
      <c r="AA104" s="18">
        <v>-0.21190950155433799</v>
      </c>
      <c r="AB104" s="18">
        <v>0.107438272662626</v>
      </c>
      <c r="AC104" s="19">
        <v>0.52524579999999998</v>
      </c>
      <c r="AD104" s="18">
        <v>6.2308180999999997E-2</v>
      </c>
      <c r="AE104" s="18">
        <v>-0.1040996231912</v>
      </c>
      <c r="AF104" s="18">
        <v>0.22871598501166801</v>
      </c>
      <c r="AG104" s="20">
        <v>0.46777239599999998</v>
      </c>
    </row>
    <row r="105" spans="1:33" x14ac:dyDescent="0.2">
      <c r="A105" s="17" t="s">
        <v>25</v>
      </c>
      <c r="B105" s="18">
        <v>0.1382736</v>
      </c>
      <c r="C105" s="18">
        <v>-1.9013103433362901E-2</v>
      </c>
      <c r="D105" s="18">
        <v>0.29556034699854</v>
      </c>
      <c r="E105" s="19">
        <v>9.2411019999999996E-2</v>
      </c>
      <c r="F105" s="18">
        <v>0.14346778099999999</v>
      </c>
      <c r="G105" s="18">
        <v>-2.8315255566166601E-2</v>
      </c>
      <c r="H105" s="18">
        <v>0.31525081664219701</v>
      </c>
      <c r="I105" s="19">
        <v>0.10969039999999999</v>
      </c>
      <c r="J105" s="18">
        <v>-0.30323789449999999</v>
      </c>
      <c r="K105" s="18">
        <v>-0.60774503469489205</v>
      </c>
      <c r="L105" s="18">
        <v>1.2692456649116E-3</v>
      </c>
      <c r="M105" s="19">
        <v>5.855834E-2</v>
      </c>
      <c r="N105" s="18">
        <v>-0.30299097520000001</v>
      </c>
      <c r="O105" s="18">
        <v>-0.615170516597218</v>
      </c>
      <c r="P105" s="18">
        <v>9.1885661908575108E-3</v>
      </c>
      <c r="Q105" s="20">
        <v>6.5384869999999998E-2</v>
      </c>
      <c r="R105" s="21">
        <v>5.3078899999999998E-2</v>
      </c>
      <c r="S105" s="18">
        <v>-0.40629203354841698</v>
      </c>
      <c r="T105" s="18">
        <v>0.51244983771400898</v>
      </c>
      <c r="U105" s="19">
        <v>0.82201718199999996</v>
      </c>
      <c r="V105" s="18">
        <v>1.4662537E-2</v>
      </c>
      <c r="W105" s="18">
        <v>-0.46715806327891202</v>
      </c>
      <c r="X105" s="18">
        <v>0.49648313647731901</v>
      </c>
      <c r="Y105" s="19">
        <v>0.95275874599999999</v>
      </c>
      <c r="Z105" s="18">
        <v>-0.57615769999999999</v>
      </c>
      <c r="AA105" s="18">
        <v>-1.37411781765907</v>
      </c>
      <c r="AB105" s="18">
        <v>0.22180241818926399</v>
      </c>
      <c r="AC105" s="19">
        <v>0.16515479999999999</v>
      </c>
      <c r="AD105" s="18">
        <v>-0.94083625800000004</v>
      </c>
      <c r="AE105" s="18">
        <v>-1.85737215706411</v>
      </c>
      <c r="AF105" s="18">
        <v>-2.43003589149073E-2</v>
      </c>
      <c r="AG105" s="20">
        <v>5.1753263100000002E-2</v>
      </c>
    </row>
    <row r="106" spans="1:33" x14ac:dyDescent="0.2">
      <c r="A106" s="17" t="s">
        <v>23</v>
      </c>
      <c r="B106" s="18">
        <v>0.1504211</v>
      </c>
      <c r="C106" s="18">
        <v>7.1639721584980101E-3</v>
      </c>
      <c r="D106" s="18">
        <v>0.29367825276424703</v>
      </c>
      <c r="E106" s="19">
        <v>4.5983469999999999E-2</v>
      </c>
      <c r="F106" s="18">
        <v>0.12709979800000001</v>
      </c>
      <c r="G106" s="18">
        <v>-2.7764951780696399E-2</v>
      </c>
      <c r="H106" s="18">
        <v>0.28196454778158397</v>
      </c>
      <c r="I106" s="19">
        <v>0.11577</v>
      </c>
      <c r="J106" s="18">
        <v>-0.29828340040000001</v>
      </c>
      <c r="K106" s="18">
        <v>-0.58205048898928402</v>
      </c>
      <c r="L106" s="18">
        <v>-1.45163117513675E-2</v>
      </c>
      <c r="M106" s="19">
        <v>4.6457499999999999E-2</v>
      </c>
      <c r="N106" s="18">
        <v>-0.28867475110000002</v>
      </c>
      <c r="O106" s="18">
        <v>-0.57217662982238604</v>
      </c>
      <c r="P106" s="18">
        <v>-5.1728723452424998E-3</v>
      </c>
      <c r="Q106" s="20">
        <v>5.3788130000000003E-2</v>
      </c>
      <c r="R106" s="21">
        <v>-0.1453489</v>
      </c>
      <c r="S106" s="18">
        <v>-0.60005516617084598</v>
      </c>
      <c r="T106" s="18">
        <v>0.30935729161071202</v>
      </c>
      <c r="U106" s="19">
        <v>0.53462227799999995</v>
      </c>
      <c r="V106" s="18">
        <v>-0.24877478</v>
      </c>
      <c r="W106" s="18">
        <v>-0.70234020603494896</v>
      </c>
      <c r="X106" s="18">
        <v>0.20479064620811599</v>
      </c>
      <c r="Y106" s="19">
        <v>0.289319838</v>
      </c>
      <c r="Z106" s="18">
        <v>-0.48572314500000002</v>
      </c>
      <c r="AA106" s="18">
        <v>-1.21366229155987</v>
      </c>
      <c r="AB106" s="18">
        <v>0.242216002549966</v>
      </c>
      <c r="AC106" s="19">
        <v>0.19878950000000001</v>
      </c>
      <c r="AD106" s="18">
        <v>-0.80560641600000005</v>
      </c>
      <c r="AE106" s="18">
        <v>-1.62105689157571</v>
      </c>
      <c r="AF106" s="18">
        <v>9.8440598933501305E-3</v>
      </c>
      <c r="AG106" s="20">
        <v>6.0707253500000002E-2</v>
      </c>
    </row>
    <row r="107" spans="1:33" x14ac:dyDescent="0.2">
      <c r="A107" s="17" t="s">
        <v>14</v>
      </c>
      <c r="B107" s="18">
        <v>0.1231193</v>
      </c>
      <c r="C107" s="18">
        <v>1.1657763454538099E-4</v>
      </c>
      <c r="D107" s="18">
        <v>0.24612193191088</v>
      </c>
      <c r="E107" s="19">
        <v>5.6592169999999997E-2</v>
      </c>
      <c r="F107" s="18">
        <v>8.4198867999999996E-2</v>
      </c>
      <c r="G107" s="18">
        <v>-4.30600680913431E-2</v>
      </c>
      <c r="H107" s="18">
        <v>0.21145780454681901</v>
      </c>
      <c r="I107" s="19">
        <v>0.2023192</v>
      </c>
      <c r="J107" s="18">
        <v>-0.183917988</v>
      </c>
      <c r="K107" s="18">
        <v>-0.374959255476223</v>
      </c>
      <c r="L107" s="18">
        <v>7.1232793997807204E-3</v>
      </c>
      <c r="M107" s="19">
        <v>6.7036509999999994E-2</v>
      </c>
      <c r="N107" s="18">
        <v>-0.20972958080000001</v>
      </c>
      <c r="O107" s="18">
        <v>-0.37712083754200998</v>
      </c>
      <c r="P107" s="18">
        <v>-4.2338324106796499E-2</v>
      </c>
      <c r="Q107" s="20">
        <v>1.9167610000000002E-2</v>
      </c>
      <c r="R107" s="21">
        <v>-0.37998870000000001</v>
      </c>
      <c r="S107" s="18">
        <v>-0.77867688215878395</v>
      </c>
      <c r="T107" s="18">
        <v>1.8699409206687299E-2</v>
      </c>
      <c r="U107" s="19">
        <v>6.9278724999999999E-2</v>
      </c>
      <c r="V107" s="18">
        <v>-0.52681849999999997</v>
      </c>
      <c r="W107" s="18">
        <v>-0.89449195391829806</v>
      </c>
      <c r="X107" s="18">
        <v>-0.159145045242575</v>
      </c>
      <c r="Y107" s="19">
        <v>7.9040369999999992E-3</v>
      </c>
      <c r="Z107" s="18">
        <v>0.34270468799999998</v>
      </c>
      <c r="AA107" s="18">
        <v>-0.24918231398119201</v>
      </c>
      <c r="AB107" s="18">
        <v>0.93459168906231804</v>
      </c>
      <c r="AC107" s="19">
        <v>0.26354729999999998</v>
      </c>
      <c r="AD107" s="18">
        <v>-0.114891007</v>
      </c>
      <c r="AE107" s="18">
        <v>-0.73947177105003403</v>
      </c>
      <c r="AF107" s="18">
        <v>0.50968975615817602</v>
      </c>
      <c r="AG107" s="20">
        <v>0.72055027250000003</v>
      </c>
    </row>
    <row r="108" spans="1:33" x14ac:dyDescent="0.2">
      <c r="A108" s="17" t="s">
        <v>70</v>
      </c>
      <c r="B108" s="18">
        <v>0.17561299999999999</v>
      </c>
      <c r="C108" s="18">
        <v>-8.8555368832024493E-3</v>
      </c>
      <c r="D108" s="18">
        <v>0.360081468964978</v>
      </c>
      <c r="E108" s="19">
        <v>6.9219329999999996E-2</v>
      </c>
      <c r="F108" s="18">
        <v>0.130855535</v>
      </c>
      <c r="G108" s="18">
        <v>-6.6725334930168606E-2</v>
      </c>
      <c r="H108" s="18">
        <v>0.328436404356371</v>
      </c>
      <c r="I108" s="19">
        <v>0.2018826</v>
      </c>
      <c r="J108" s="18">
        <v>-3.6219240299999997E-2</v>
      </c>
      <c r="K108" s="18">
        <v>-0.228052720762279</v>
      </c>
      <c r="L108" s="18">
        <v>0.15561424016088601</v>
      </c>
      <c r="M108" s="19">
        <v>0.71344839999999998</v>
      </c>
      <c r="N108" s="18">
        <v>-5.6766048E-2</v>
      </c>
      <c r="O108" s="18">
        <v>-0.247338581891933</v>
      </c>
      <c r="P108" s="18">
        <v>0.13380648598097</v>
      </c>
      <c r="Q108" s="20">
        <v>0.56308049999999998</v>
      </c>
      <c r="R108" s="21">
        <v>-0.2665595</v>
      </c>
      <c r="S108" s="18">
        <v>-0.896078237444484</v>
      </c>
      <c r="T108" s="18">
        <v>0.36295930774367502</v>
      </c>
      <c r="U108" s="19">
        <v>0.41162985200000002</v>
      </c>
      <c r="V108" s="18">
        <v>-0.42829409499999999</v>
      </c>
      <c r="W108" s="18">
        <v>-1.05512908684814</v>
      </c>
      <c r="X108" s="18">
        <v>0.19854089682216999</v>
      </c>
      <c r="Y108" s="19">
        <v>0.18867540299999999</v>
      </c>
      <c r="Z108" s="18">
        <v>0.62982203599999997</v>
      </c>
      <c r="AA108" s="18">
        <v>0.14725116417567899</v>
      </c>
      <c r="AB108" s="18">
        <v>1.1123929077085</v>
      </c>
      <c r="AC108" s="19">
        <v>1.4635860000000001E-2</v>
      </c>
      <c r="AD108" s="18">
        <v>0.45898655799999999</v>
      </c>
      <c r="AE108" s="18">
        <v>-0.103629520483315</v>
      </c>
      <c r="AF108" s="18">
        <v>1.0216026354907499</v>
      </c>
      <c r="AG108" s="20">
        <v>0.1185654273</v>
      </c>
    </row>
    <row r="109" spans="1:33" x14ac:dyDescent="0.2">
      <c r="A109" s="17" t="s">
        <v>24</v>
      </c>
      <c r="B109" s="18">
        <v>6.7908129999999999E-4</v>
      </c>
      <c r="C109" s="18">
        <v>-4.4088105573738497E-2</v>
      </c>
      <c r="D109" s="18">
        <v>4.5446268192608302E-2</v>
      </c>
      <c r="E109" s="19">
        <v>0.9764254</v>
      </c>
      <c r="F109" s="18">
        <v>-1.4684139000000001E-2</v>
      </c>
      <c r="G109" s="18">
        <v>-6.1078072993838502E-2</v>
      </c>
      <c r="H109" s="18">
        <v>3.1709795026946E-2</v>
      </c>
      <c r="I109" s="19">
        <v>0.53862960000000004</v>
      </c>
      <c r="J109" s="18">
        <v>-0.30391941169999998</v>
      </c>
      <c r="K109" s="18">
        <v>-0.59114484134285405</v>
      </c>
      <c r="L109" s="18">
        <v>-1.6693982088089501E-2</v>
      </c>
      <c r="M109" s="19">
        <v>4.5100910000000001E-2</v>
      </c>
      <c r="N109" s="18">
        <v>-0.29454740829999998</v>
      </c>
      <c r="O109" s="18">
        <v>-0.59002361530686498</v>
      </c>
      <c r="P109" s="18">
        <v>9.2879866788780896E-4</v>
      </c>
      <c r="Q109" s="20">
        <v>5.8748880000000003E-2</v>
      </c>
      <c r="R109" s="21">
        <v>1.309921E-2</v>
      </c>
      <c r="S109" s="18">
        <v>-0.125826088522806</v>
      </c>
      <c r="T109" s="18">
        <v>0.15202450336482301</v>
      </c>
      <c r="U109" s="19">
        <v>0.85433767500000002</v>
      </c>
      <c r="V109" s="18">
        <v>-1.8375296999999999E-2</v>
      </c>
      <c r="W109" s="18">
        <v>-0.157225401648483</v>
      </c>
      <c r="X109" s="18">
        <v>0.120474807405847</v>
      </c>
      <c r="Y109" s="19">
        <v>0.796776292</v>
      </c>
      <c r="Z109" s="18">
        <v>-0.58700112199999999</v>
      </c>
      <c r="AA109" s="18">
        <v>-1.3513717363845299</v>
      </c>
      <c r="AB109" s="18">
        <v>0.177369491469518</v>
      </c>
      <c r="AC109" s="19">
        <v>0.1405431</v>
      </c>
      <c r="AD109" s="18">
        <v>-0.73578789099999997</v>
      </c>
      <c r="AE109" s="18">
        <v>-1.6326306983774801</v>
      </c>
      <c r="AF109" s="18">
        <v>0.161054916119131</v>
      </c>
      <c r="AG109" s="20">
        <v>0.1165663441</v>
      </c>
    </row>
    <row r="110" spans="1:33" x14ac:dyDescent="0.2">
      <c r="A110" s="17" t="s">
        <v>84</v>
      </c>
      <c r="B110" s="18">
        <v>2.1103090000000001E-2</v>
      </c>
      <c r="C110" s="18">
        <v>-0.11293927786199801</v>
      </c>
      <c r="D110" s="18">
        <v>0.15514545571086399</v>
      </c>
      <c r="E110" s="19">
        <v>0.75920770000000004</v>
      </c>
      <c r="F110" s="18">
        <v>-9.0225089999999997E-3</v>
      </c>
      <c r="G110" s="18">
        <v>-0.15189854910283601</v>
      </c>
      <c r="H110" s="18">
        <v>0.13385353107674799</v>
      </c>
      <c r="I110" s="19">
        <v>0.90213120000000002</v>
      </c>
      <c r="J110" s="18">
        <v>-7.6624711700000001E-2</v>
      </c>
      <c r="K110" s="18">
        <v>-0.19661385587557001</v>
      </c>
      <c r="L110" s="18">
        <v>4.3364432447894799E-2</v>
      </c>
      <c r="M110" s="19">
        <v>0.21855289999999999</v>
      </c>
      <c r="N110" s="18">
        <v>-7.1154703700000002E-2</v>
      </c>
      <c r="O110" s="18">
        <v>-0.194090471068468</v>
      </c>
      <c r="P110" s="18">
        <v>5.17810636852006E-2</v>
      </c>
      <c r="Q110" s="20">
        <v>0.26432030000000001</v>
      </c>
      <c r="R110" s="21">
        <v>-6.4577880000000004E-2</v>
      </c>
      <c r="S110" s="18">
        <v>-0.49863114177016199</v>
      </c>
      <c r="T110" s="18">
        <v>0.36947538685793102</v>
      </c>
      <c r="U110" s="19">
        <v>0.77213317699999995</v>
      </c>
      <c r="V110" s="18">
        <v>-0.143991335</v>
      </c>
      <c r="W110" s="18">
        <v>-0.58759863957089598</v>
      </c>
      <c r="X110" s="18">
        <v>0.299615970275382</v>
      </c>
      <c r="Y110" s="19">
        <v>0.52856218200000005</v>
      </c>
      <c r="Z110" s="18">
        <v>-0.18720714199999999</v>
      </c>
      <c r="AA110" s="18">
        <v>-0.50289095200679101</v>
      </c>
      <c r="AB110" s="18">
        <v>0.12847666836847399</v>
      </c>
      <c r="AC110" s="19">
        <v>0.2523531</v>
      </c>
      <c r="AD110" s="18">
        <v>-0.25584929099999998</v>
      </c>
      <c r="AE110" s="18">
        <v>-0.62835942183256699</v>
      </c>
      <c r="AF110" s="18">
        <v>0.116660838893674</v>
      </c>
      <c r="AG110" s="20">
        <v>0.18666144439999999</v>
      </c>
    </row>
    <row r="111" spans="1:33" x14ac:dyDescent="0.2">
      <c r="A111" s="17" t="s">
        <v>2</v>
      </c>
      <c r="B111" s="18">
        <v>0.16015399999999999</v>
      </c>
      <c r="C111" s="18">
        <v>5.15002513581747E-3</v>
      </c>
      <c r="D111" s="18">
        <v>0.31515788221001501</v>
      </c>
      <c r="E111" s="19">
        <v>4.9399159999999998E-2</v>
      </c>
      <c r="F111" s="18">
        <v>0.12522344599999999</v>
      </c>
      <c r="G111" s="18">
        <v>-4.1015633035531997E-2</v>
      </c>
      <c r="H111" s="18">
        <v>0.291462525463897</v>
      </c>
      <c r="I111" s="19">
        <v>0.14786189999999999</v>
      </c>
      <c r="J111" s="18">
        <v>-0.43221370679999999</v>
      </c>
      <c r="K111" s="18">
        <v>-0.75633453005725104</v>
      </c>
      <c r="L111" s="18">
        <v>-0.108092883575959</v>
      </c>
      <c r="M111" s="19">
        <v>1.2877400000000001E-2</v>
      </c>
      <c r="N111" s="18">
        <v>-0.47734585229999998</v>
      </c>
      <c r="O111" s="18">
        <v>-0.78524551306939405</v>
      </c>
      <c r="P111" s="18">
        <v>-0.169446191553178</v>
      </c>
      <c r="Q111" s="20">
        <v>4.4740159999999999E-3</v>
      </c>
      <c r="R111" s="21">
        <v>-6.3458009999999995E-2</v>
      </c>
      <c r="S111" s="18">
        <v>-0.57941678999135404</v>
      </c>
      <c r="T111" s="18">
        <v>0.45250076351906399</v>
      </c>
      <c r="U111" s="19">
        <v>0.810770455</v>
      </c>
      <c r="V111" s="18">
        <v>-0.18927239600000001</v>
      </c>
      <c r="W111" s="18">
        <v>-0.70661275810894297</v>
      </c>
      <c r="X111" s="18">
        <v>0.32806796699343899</v>
      </c>
      <c r="Y111" s="19">
        <v>0.47782804200000001</v>
      </c>
      <c r="Z111" s="18">
        <v>0.268607123</v>
      </c>
      <c r="AA111" s="18">
        <v>-0.64220127136733096</v>
      </c>
      <c r="AB111" s="18">
        <v>1.1794155177358501</v>
      </c>
      <c r="AC111" s="19">
        <v>0.56665719999999997</v>
      </c>
      <c r="AD111" s="18">
        <v>7.5309338000000003E-2</v>
      </c>
      <c r="AE111" s="18">
        <v>-0.98747186485393301</v>
      </c>
      <c r="AF111" s="18">
        <v>1.1380905408531901</v>
      </c>
      <c r="AG111" s="20">
        <v>0.89031362879999998</v>
      </c>
    </row>
    <row r="112" spans="1:33" x14ac:dyDescent="0.2">
      <c r="A112" s="17" t="s">
        <v>95</v>
      </c>
      <c r="B112" s="18">
        <v>5.9418029999999997E-2</v>
      </c>
      <c r="C112" s="18">
        <v>-3.62571577858362E-2</v>
      </c>
      <c r="D112" s="18">
        <v>0.155093209890451</v>
      </c>
      <c r="E112" s="19">
        <v>0.23047419999999999</v>
      </c>
      <c r="F112" s="18">
        <v>1.3210306999999999E-2</v>
      </c>
      <c r="G112" s="18">
        <v>-8.2643941307122007E-2</v>
      </c>
      <c r="H112" s="18">
        <v>0.109064555861526</v>
      </c>
      <c r="I112" s="19">
        <v>0.78849179999999996</v>
      </c>
      <c r="J112" s="18">
        <v>-3.4471577900000001E-2</v>
      </c>
      <c r="K112" s="18">
        <v>-0.158114334721627</v>
      </c>
      <c r="L112" s="18">
        <v>8.9171178868088702E-2</v>
      </c>
      <c r="M112" s="19">
        <v>0.58803859999999997</v>
      </c>
      <c r="N112" s="18">
        <v>-6.0272511100000002E-2</v>
      </c>
      <c r="O112" s="18">
        <v>-0.166627427791364</v>
      </c>
      <c r="P112" s="18">
        <v>4.6082405630325902E-2</v>
      </c>
      <c r="Q112" s="20">
        <v>0.27424710000000002</v>
      </c>
      <c r="R112" s="21">
        <v>-6.7862099999999995E-2</v>
      </c>
      <c r="S112" s="18">
        <v>-0.380865151511462</v>
      </c>
      <c r="T112" s="18">
        <v>0.24514095300706501</v>
      </c>
      <c r="U112" s="19">
        <v>0.67321077100000004</v>
      </c>
      <c r="V112" s="18">
        <v>-0.179988861</v>
      </c>
      <c r="W112" s="18">
        <v>-0.473251712028954</v>
      </c>
      <c r="X112" s="18">
        <v>0.113273990418751</v>
      </c>
      <c r="Y112" s="19">
        <v>0.23664005099999999</v>
      </c>
      <c r="Z112" s="18">
        <v>0.345313588</v>
      </c>
      <c r="AA112" s="18">
        <v>-2.2280984131723601E-2</v>
      </c>
      <c r="AB112" s="18">
        <v>0.71290816096314602</v>
      </c>
      <c r="AC112" s="19">
        <v>7.3409329999999995E-2</v>
      </c>
      <c r="AD112" s="18">
        <v>4.8095899999999997E-2</v>
      </c>
      <c r="AE112" s="18">
        <v>-0.338769485080613</v>
      </c>
      <c r="AF112" s="18">
        <v>0.43496128563061098</v>
      </c>
      <c r="AG112" s="20">
        <v>0.80886873699999995</v>
      </c>
    </row>
    <row r="113" spans="1:33" x14ac:dyDescent="0.2">
      <c r="A113" s="17" t="s">
        <v>30</v>
      </c>
      <c r="B113" s="18">
        <v>6.2772739999999994E-2</v>
      </c>
      <c r="C113" s="18">
        <v>-0.181097743874509</v>
      </c>
      <c r="D113" s="18">
        <v>0.30664321863772898</v>
      </c>
      <c r="E113" s="19">
        <v>0.61660539999999997</v>
      </c>
      <c r="F113" s="18">
        <v>-7.0144081999999996E-2</v>
      </c>
      <c r="G113" s="18">
        <v>-0.30489044325786802</v>
      </c>
      <c r="H113" s="18">
        <v>0.16460227992249499</v>
      </c>
      <c r="I113" s="19">
        <v>0.56147559999999996</v>
      </c>
      <c r="J113" s="18">
        <v>-8.5263962499999998E-2</v>
      </c>
      <c r="K113" s="18">
        <v>-0.23992005344051701</v>
      </c>
      <c r="L113" s="18">
        <v>6.9392128529808805E-2</v>
      </c>
      <c r="M113" s="19">
        <v>0.28687990000000002</v>
      </c>
      <c r="N113" s="18">
        <v>-0.10807641010000001</v>
      </c>
      <c r="O113" s="18">
        <v>-0.237522910094079</v>
      </c>
      <c r="P113" s="18">
        <v>2.1370089959908401E-2</v>
      </c>
      <c r="Q113" s="20">
        <v>0.1107124</v>
      </c>
      <c r="R113" s="21">
        <v>9.6926120000000004E-2</v>
      </c>
      <c r="S113" s="18">
        <v>-0.64564662108932402</v>
      </c>
      <c r="T113" s="18">
        <v>0.839498858525762</v>
      </c>
      <c r="U113" s="19">
        <v>0.79942377200000003</v>
      </c>
      <c r="V113" s="18">
        <v>-0.18967556099999999</v>
      </c>
      <c r="W113" s="18">
        <v>-0.86968131352690403</v>
      </c>
      <c r="X113" s="18">
        <v>0.49033019245840997</v>
      </c>
      <c r="Y113" s="19">
        <v>0.58786202899999995</v>
      </c>
      <c r="Z113" s="18">
        <v>0.74320602199999997</v>
      </c>
      <c r="AA113" s="18">
        <v>0.35575529062592198</v>
      </c>
      <c r="AB113" s="18">
        <v>1.13065675313389</v>
      </c>
      <c r="AC113" s="19">
        <v>5.720969E-4</v>
      </c>
      <c r="AD113" s="18">
        <v>0.40687447500000001</v>
      </c>
      <c r="AE113" s="18">
        <v>3.8825366428937298E-3</v>
      </c>
      <c r="AF113" s="18">
        <v>0.80986641287511996</v>
      </c>
      <c r="AG113" s="20">
        <v>5.5518037300000003E-2</v>
      </c>
    </row>
    <row r="114" spans="1:33" x14ac:dyDescent="0.2">
      <c r="A114" s="17" t="s">
        <v>96</v>
      </c>
      <c r="B114" s="18">
        <v>0.12124450000000001</v>
      </c>
      <c r="C114" s="18">
        <v>-2.26135039132399E-2</v>
      </c>
      <c r="D114" s="18">
        <v>0.26510248239505502</v>
      </c>
      <c r="E114" s="19">
        <v>0.10619430000000001</v>
      </c>
      <c r="F114" s="18">
        <v>8.5164703999999994E-2</v>
      </c>
      <c r="G114" s="18">
        <v>-6.8694372192374994E-2</v>
      </c>
      <c r="H114" s="18">
        <v>0.23902378096534899</v>
      </c>
      <c r="I114" s="19">
        <v>0.28462389999999999</v>
      </c>
      <c r="J114" s="18">
        <v>-4.3292158599999998E-2</v>
      </c>
      <c r="K114" s="18">
        <v>-0.259820975178917</v>
      </c>
      <c r="L114" s="18">
        <v>0.17323665791304599</v>
      </c>
      <c r="M114" s="19">
        <v>0.6973973</v>
      </c>
      <c r="N114" s="18">
        <v>-8.9638146099999996E-2</v>
      </c>
      <c r="O114" s="18">
        <v>-0.27084502577275599</v>
      </c>
      <c r="P114" s="18">
        <v>9.1568733607419295E-2</v>
      </c>
      <c r="Q114" s="20">
        <v>0.33891919999999998</v>
      </c>
      <c r="R114" s="21">
        <v>-4.6528449999999999E-2</v>
      </c>
      <c r="S114" s="18">
        <v>-0.52207589615171401</v>
      </c>
      <c r="T114" s="18">
        <v>0.42901898629963398</v>
      </c>
      <c r="U114" s="19">
        <v>0.84891730200000004</v>
      </c>
      <c r="V114" s="18">
        <v>-0.16277443699999999</v>
      </c>
      <c r="W114" s="18">
        <v>-0.63810575653003498</v>
      </c>
      <c r="X114" s="18">
        <v>0.31255688239450702</v>
      </c>
      <c r="Y114" s="19">
        <v>0.50626803899999995</v>
      </c>
      <c r="Z114" s="18">
        <v>0.82200206899999995</v>
      </c>
      <c r="AA114" s="18">
        <v>0.29155232142017101</v>
      </c>
      <c r="AB114" s="18">
        <v>1.3524518175733999</v>
      </c>
      <c r="AC114" s="19">
        <v>4.2992600000000001E-3</v>
      </c>
      <c r="AD114" s="18">
        <v>0.31220049500000002</v>
      </c>
      <c r="AE114" s="18">
        <v>-0.22983157304169399</v>
      </c>
      <c r="AF114" s="18">
        <v>0.85423256209049103</v>
      </c>
      <c r="AG114" s="20">
        <v>0.26639686439999999</v>
      </c>
    </row>
    <row r="115" spans="1:33" x14ac:dyDescent="0.2">
      <c r="A115" s="17" t="s">
        <v>43</v>
      </c>
      <c r="B115" s="18">
        <v>7.765946E-2</v>
      </c>
      <c r="C115" s="18">
        <v>3.2124300733084303E-2</v>
      </c>
      <c r="D115" s="18">
        <v>0.123194609868419</v>
      </c>
      <c r="E115" s="19">
        <v>1.7795E-3</v>
      </c>
      <c r="F115" s="18">
        <v>6.1541638000000003E-2</v>
      </c>
      <c r="G115" s="18">
        <v>1.54669011488779E-2</v>
      </c>
      <c r="H115" s="18">
        <v>0.107616374108445</v>
      </c>
      <c r="I115" s="19">
        <v>1.252823E-2</v>
      </c>
      <c r="J115" s="18">
        <v>-8.7388835000000008E-3</v>
      </c>
      <c r="K115" s="18">
        <v>-2.7223396301808402E-2</v>
      </c>
      <c r="L115" s="18">
        <v>9.7456293742378495E-3</v>
      </c>
      <c r="M115" s="19">
        <v>0.36012640000000001</v>
      </c>
      <c r="N115" s="18">
        <v>-1.13731679E-2</v>
      </c>
      <c r="O115" s="18">
        <v>-2.9015988780008301E-2</v>
      </c>
      <c r="P115" s="18">
        <v>6.2696530234413201E-3</v>
      </c>
      <c r="Q115" s="20">
        <v>0.21476709999999999</v>
      </c>
      <c r="R115" s="21">
        <v>1.7403559999999998E-2</v>
      </c>
      <c r="S115" s="18">
        <v>-0.13302417749033699</v>
      </c>
      <c r="T115" s="18">
        <v>0.16783128796531899</v>
      </c>
      <c r="U115" s="19">
        <v>0.82179490399999999</v>
      </c>
      <c r="V115" s="18">
        <v>-4.0272681999999997E-2</v>
      </c>
      <c r="W115" s="18">
        <v>-0.17796405655899</v>
      </c>
      <c r="X115" s="18">
        <v>9.7418691819039505E-2</v>
      </c>
      <c r="Y115" s="19">
        <v>0.56992939600000003</v>
      </c>
      <c r="Z115" s="18">
        <v>1.2163837E-2</v>
      </c>
      <c r="AA115" s="18">
        <v>-3.9447970498442897E-2</v>
      </c>
      <c r="AB115" s="18">
        <v>6.3775644223614605E-2</v>
      </c>
      <c r="AC115" s="19">
        <v>0.64676420000000001</v>
      </c>
      <c r="AD115" s="18">
        <v>-1.3246783E-2</v>
      </c>
      <c r="AE115" s="18">
        <v>-7.13782172566612E-2</v>
      </c>
      <c r="AF115" s="18">
        <v>4.4884650317562898E-2</v>
      </c>
      <c r="AG115" s="20">
        <v>0.65781194909999996</v>
      </c>
    </row>
    <row r="116" spans="1:33" x14ac:dyDescent="0.2">
      <c r="A116" s="17" t="s">
        <v>105</v>
      </c>
      <c r="B116" s="18">
        <v>6.1119930000000003E-2</v>
      </c>
      <c r="C116" s="18">
        <v>-9.43245411179887E-2</v>
      </c>
      <c r="D116" s="18">
        <v>0.21656440346177899</v>
      </c>
      <c r="E116" s="19">
        <v>0.4453261</v>
      </c>
      <c r="F116" s="18">
        <v>1.1676740000000001E-3</v>
      </c>
      <c r="G116" s="18">
        <v>-0.15400978577673199</v>
      </c>
      <c r="H116" s="18">
        <v>0.156345133729279</v>
      </c>
      <c r="I116" s="19">
        <v>0.98830799999999996</v>
      </c>
      <c r="J116" s="18">
        <v>1.1791111999999999E-2</v>
      </c>
      <c r="K116" s="18">
        <v>-5.9428920361733403E-2</v>
      </c>
      <c r="L116" s="18">
        <v>8.3011144376076804E-2</v>
      </c>
      <c r="M116" s="19">
        <v>0.74739040000000001</v>
      </c>
      <c r="N116" s="18">
        <v>-1.1774276E-3</v>
      </c>
      <c r="O116" s="18">
        <v>-6.5284322285443605E-2</v>
      </c>
      <c r="P116" s="18">
        <v>6.2929467110891799E-2</v>
      </c>
      <c r="Q116" s="20">
        <v>0.97148800000000002</v>
      </c>
      <c r="R116" s="21">
        <v>-9.0179980000000007E-2</v>
      </c>
      <c r="S116" s="18">
        <v>-0.59973659474750496</v>
      </c>
      <c r="T116" s="18">
        <v>0.41937662702867101</v>
      </c>
      <c r="U116" s="19">
        <v>0.73054954999999999</v>
      </c>
      <c r="V116" s="18">
        <v>-0.24599087</v>
      </c>
      <c r="W116" s="18">
        <v>-0.72835852683087399</v>
      </c>
      <c r="X116" s="18">
        <v>0.236376786620386</v>
      </c>
      <c r="Y116" s="19">
        <v>0.32402918800000002</v>
      </c>
      <c r="Z116" s="18">
        <v>0.140955354</v>
      </c>
      <c r="AA116" s="18">
        <v>-6.8760908110521005E-2</v>
      </c>
      <c r="AB116" s="18">
        <v>0.35067161579473199</v>
      </c>
      <c r="AC116" s="19">
        <v>0.19560520000000001</v>
      </c>
      <c r="AD116" s="18">
        <v>-3.6371790000000001E-2</v>
      </c>
      <c r="AE116" s="18">
        <v>-0.25206678143811001</v>
      </c>
      <c r="AF116" s="18">
        <v>0.179323201002385</v>
      </c>
      <c r="AG116" s="20">
        <v>0.74293276699999999</v>
      </c>
    </row>
    <row r="117" spans="1:33" x14ac:dyDescent="0.2">
      <c r="A117" s="17" t="s">
        <v>35</v>
      </c>
      <c r="B117" s="18">
        <v>4.386615E-2</v>
      </c>
      <c r="C117" s="18">
        <v>-4.9862494806770997E-2</v>
      </c>
      <c r="D117" s="18">
        <v>0.13759479864303301</v>
      </c>
      <c r="E117" s="19">
        <v>0.36434800000000001</v>
      </c>
      <c r="F117" s="18">
        <v>3.8896636999999998E-2</v>
      </c>
      <c r="G117" s="18">
        <v>-6.3158079268040304E-2</v>
      </c>
      <c r="H117" s="18">
        <v>0.14095135408954701</v>
      </c>
      <c r="I117" s="19">
        <v>0.45952880000000002</v>
      </c>
      <c r="J117" s="18">
        <v>-4.0352458799999998E-2</v>
      </c>
      <c r="K117" s="18">
        <v>-0.14835127207578699</v>
      </c>
      <c r="L117" s="18">
        <v>6.7646354420869595E-2</v>
      </c>
      <c r="M117" s="19">
        <v>0.46858080000000002</v>
      </c>
      <c r="N117" s="18">
        <v>-5.6079056699999998E-2</v>
      </c>
      <c r="O117" s="18">
        <v>-0.159105884889292</v>
      </c>
      <c r="P117" s="18">
        <v>4.6947771517935402E-2</v>
      </c>
      <c r="Q117" s="20">
        <v>0.2933402</v>
      </c>
      <c r="R117" s="21">
        <v>-0.1900868</v>
      </c>
      <c r="S117" s="18">
        <v>-0.50664828707884502</v>
      </c>
      <c r="T117" s="18">
        <v>0.12647467138025301</v>
      </c>
      <c r="U117" s="19">
        <v>0.24635742799999999</v>
      </c>
      <c r="V117" s="18">
        <v>-0.23075809999999999</v>
      </c>
      <c r="W117" s="18">
        <v>-0.55921023029558703</v>
      </c>
      <c r="X117" s="18">
        <v>9.7694030592151204E-2</v>
      </c>
      <c r="Y117" s="19">
        <v>0.17678016599999999</v>
      </c>
      <c r="Z117" s="18">
        <v>0.24370752000000001</v>
      </c>
      <c r="AA117" s="18">
        <v>-3.7614541669056499E-2</v>
      </c>
      <c r="AB117" s="18">
        <v>0.52502958175578895</v>
      </c>
      <c r="AC117" s="19">
        <v>9.7695950000000004E-2</v>
      </c>
      <c r="AD117" s="18">
        <v>6.1097962999999998E-2</v>
      </c>
      <c r="AE117" s="18">
        <v>-0.25385599403307901</v>
      </c>
      <c r="AF117" s="18">
        <v>0.37605191958621698</v>
      </c>
      <c r="AG117" s="20">
        <v>0.70601578730000003</v>
      </c>
    </row>
    <row r="118" spans="1:33" x14ac:dyDescent="0.2">
      <c r="A118" s="17" t="s">
        <v>28</v>
      </c>
      <c r="B118" s="18">
        <v>4.8670190000000002E-2</v>
      </c>
      <c r="C118" s="18">
        <v>-7.2978495796468396E-2</v>
      </c>
      <c r="D118" s="18">
        <v>0.170318879815678</v>
      </c>
      <c r="E118" s="19">
        <v>0.437446</v>
      </c>
      <c r="F118" s="18">
        <v>4.4218063000000002E-2</v>
      </c>
      <c r="G118" s="18">
        <v>-7.192825317946E-2</v>
      </c>
      <c r="H118" s="18">
        <v>0.160364379263324</v>
      </c>
      <c r="I118" s="19">
        <v>0.4600262</v>
      </c>
      <c r="J118" s="18">
        <v>-0.1555689167</v>
      </c>
      <c r="K118" s="18">
        <v>-0.35939634269135601</v>
      </c>
      <c r="L118" s="18">
        <v>4.8258509199878702E-2</v>
      </c>
      <c r="M118" s="19">
        <v>0.1431492</v>
      </c>
      <c r="N118" s="18">
        <v>-0.16331750289999999</v>
      </c>
      <c r="O118" s="18">
        <v>-0.36890420110056199</v>
      </c>
      <c r="P118" s="18">
        <v>4.2269195261543498E-2</v>
      </c>
      <c r="Q118" s="20">
        <v>0.12846340000000001</v>
      </c>
      <c r="R118" s="21">
        <v>-1.146642E-2</v>
      </c>
      <c r="S118" s="18">
        <v>-0.387130902220996</v>
      </c>
      <c r="T118" s="18">
        <v>0.36419806682101802</v>
      </c>
      <c r="U118" s="19">
        <v>0.95260042099999998</v>
      </c>
      <c r="V118" s="18">
        <v>-1.7701479999999999E-2</v>
      </c>
      <c r="W118" s="18">
        <v>-0.35890006202695202</v>
      </c>
      <c r="X118" s="18">
        <v>0.32349710189962999</v>
      </c>
      <c r="Y118" s="19">
        <v>0.919555495</v>
      </c>
      <c r="Z118" s="18">
        <v>0.111540972</v>
      </c>
      <c r="AA118" s="18">
        <v>-0.406228867555182</v>
      </c>
      <c r="AB118" s="18">
        <v>0.62931081127168498</v>
      </c>
      <c r="AC118" s="19">
        <v>0.67523330000000004</v>
      </c>
      <c r="AD118" s="18">
        <v>0.21881503599999999</v>
      </c>
      <c r="AE118" s="18">
        <v>-0.38593359533998201</v>
      </c>
      <c r="AF118" s="18">
        <v>0.82356366763033495</v>
      </c>
      <c r="AG118" s="20">
        <v>0.48277881810000001</v>
      </c>
    </row>
    <row r="119" spans="1:33" x14ac:dyDescent="0.2">
      <c r="A119" s="17" t="s">
        <v>100</v>
      </c>
      <c r="B119" s="18">
        <v>0.23834350000000001</v>
      </c>
      <c r="C119" s="18">
        <v>7.8272356854486205E-2</v>
      </c>
      <c r="D119" s="18">
        <v>0.39841470494297498</v>
      </c>
      <c r="E119" s="19">
        <v>5.688912E-3</v>
      </c>
      <c r="F119" s="18">
        <v>0.21511233399999999</v>
      </c>
      <c r="G119" s="18">
        <v>4.1705307873479397E-2</v>
      </c>
      <c r="H119" s="18">
        <v>0.38851935954258199</v>
      </c>
      <c r="I119" s="19">
        <v>1.9736920000000002E-2</v>
      </c>
      <c r="J119" s="18">
        <v>-4.5655970800000001E-2</v>
      </c>
      <c r="K119" s="18">
        <v>-0.18442277549973399</v>
      </c>
      <c r="L119" s="18">
        <v>9.3110833893483097E-2</v>
      </c>
      <c r="M119" s="19">
        <v>0.52299390000000001</v>
      </c>
      <c r="N119" s="18">
        <v>-3.5180396400000001E-2</v>
      </c>
      <c r="O119" s="18">
        <v>-0.176023990606308</v>
      </c>
      <c r="P119" s="18">
        <v>0.10566319786631199</v>
      </c>
      <c r="Q119" s="20">
        <v>0.62748879999999996</v>
      </c>
      <c r="R119" s="21">
        <v>-6.4037620000000003E-2</v>
      </c>
      <c r="S119" s="18">
        <v>-0.60267214001368397</v>
      </c>
      <c r="T119" s="18">
        <v>0.47459689750046902</v>
      </c>
      <c r="U119" s="19">
        <v>0.81696294400000002</v>
      </c>
      <c r="V119" s="18">
        <v>-0.18664297699999999</v>
      </c>
      <c r="W119" s="18">
        <v>-0.723696719795203</v>
      </c>
      <c r="X119" s="18">
        <v>0.35041076653696401</v>
      </c>
      <c r="Y119" s="19">
        <v>0.50001067099999996</v>
      </c>
      <c r="Z119" s="18">
        <v>5.2136462000000001E-2</v>
      </c>
      <c r="AA119" s="18">
        <v>-0.31337073837498097</v>
      </c>
      <c r="AB119" s="18">
        <v>0.41764366248594598</v>
      </c>
      <c r="AC119" s="19">
        <v>0.78131810000000002</v>
      </c>
      <c r="AD119" s="18">
        <v>0.108160114</v>
      </c>
      <c r="AE119" s="18">
        <v>-0.318419542072779</v>
      </c>
      <c r="AF119" s="18">
        <v>0.53473976969648995</v>
      </c>
      <c r="AG119" s="20">
        <v>0.62223742729999998</v>
      </c>
    </row>
    <row r="120" spans="1:33" x14ac:dyDescent="0.2">
      <c r="A120" s="17" t="s">
        <v>86</v>
      </c>
      <c r="B120" s="18">
        <v>4.980267E-2</v>
      </c>
      <c r="C120" s="18">
        <v>1.2484729449534E-2</v>
      </c>
      <c r="D120" s="18">
        <v>8.7120605952112101E-2</v>
      </c>
      <c r="E120" s="19">
        <v>1.240606E-2</v>
      </c>
      <c r="F120" s="18">
        <v>4.5522794999999998E-2</v>
      </c>
      <c r="G120" s="18">
        <v>4.9278728824358698E-3</v>
      </c>
      <c r="H120" s="18">
        <v>8.6117717072150504E-2</v>
      </c>
      <c r="I120" s="19">
        <v>3.3957109999999999E-2</v>
      </c>
      <c r="J120" s="18">
        <v>1.8872771E-3</v>
      </c>
      <c r="K120" s="18">
        <v>-3.75787721992294E-2</v>
      </c>
      <c r="L120" s="18">
        <v>4.1353326453292802E-2</v>
      </c>
      <c r="M120" s="19">
        <v>0.92583119999999997</v>
      </c>
      <c r="N120" s="18">
        <v>3.9605930000000001E-3</v>
      </c>
      <c r="O120" s="18">
        <v>-3.6530033634796399E-2</v>
      </c>
      <c r="P120" s="18">
        <v>4.4451219649981701E-2</v>
      </c>
      <c r="Q120" s="20">
        <v>0.84907140000000003</v>
      </c>
      <c r="R120" s="21">
        <v>1.518866E-2</v>
      </c>
      <c r="S120" s="18">
        <v>-0.10691454151685501</v>
      </c>
      <c r="T120" s="18">
        <v>0.137291861386373</v>
      </c>
      <c r="U120" s="19">
        <v>0.80865730499999999</v>
      </c>
      <c r="V120" s="18">
        <v>-7.8562830000000004E-3</v>
      </c>
      <c r="W120" s="18">
        <v>-0.132629244786962</v>
      </c>
      <c r="X120" s="18">
        <v>0.116916679566618</v>
      </c>
      <c r="Y120" s="19">
        <v>0.90244988000000004</v>
      </c>
      <c r="Z120" s="18">
        <v>3.6397718000000003E-2</v>
      </c>
      <c r="AA120" s="18">
        <v>-7.0767858960760793E-2</v>
      </c>
      <c r="AB120" s="18">
        <v>0.14356329588300801</v>
      </c>
      <c r="AC120" s="19">
        <v>0.50962739999999995</v>
      </c>
      <c r="AD120" s="18">
        <v>5.4771171E-2</v>
      </c>
      <c r="AE120" s="18">
        <v>-7.2531185669374304E-2</v>
      </c>
      <c r="AF120" s="18">
        <v>0.182073526841454</v>
      </c>
      <c r="AG120" s="20">
        <v>0.40464043910000003</v>
      </c>
    </row>
    <row r="121" spans="1:33" x14ac:dyDescent="0.2">
      <c r="A121" s="17" t="s">
        <v>16</v>
      </c>
      <c r="B121" s="18">
        <v>6.6962830000000001E-2</v>
      </c>
      <c r="C121" s="18">
        <v>-4.9755636915049502E-3</v>
      </c>
      <c r="D121" s="18">
        <v>0.13890122849599501</v>
      </c>
      <c r="E121" s="19">
        <v>7.5379089999999996E-2</v>
      </c>
      <c r="F121" s="18">
        <v>5.5579124000000001E-2</v>
      </c>
      <c r="G121" s="18">
        <v>-2.16606165457611E-2</v>
      </c>
      <c r="H121" s="18">
        <v>0.13281886374405399</v>
      </c>
      <c r="I121" s="19">
        <v>0.1663627</v>
      </c>
      <c r="J121" s="18">
        <v>-0.14384501150000001</v>
      </c>
      <c r="K121" s="18">
        <v>-0.36453238217092798</v>
      </c>
      <c r="L121" s="18">
        <v>7.6842359221554898E-2</v>
      </c>
      <c r="M121" s="19">
        <v>0.2093709</v>
      </c>
      <c r="N121" s="18">
        <v>-0.130395972</v>
      </c>
      <c r="O121" s="18">
        <v>-0.356152988411435</v>
      </c>
      <c r="P121" s="18">
        <v>9.5361044390409405E-2</v>
      </c>
      <c r="Q121" s="20">
        <v>0.26529550000000002</v>
      </c>
      <c r="R121" s="21">
        <v>0.25816329999999998</v>
      </c>
      <c r="S121" s="18">
        <v>2.63578451372357E-2</v>
      </c>
      <c r="T121" s="18">
        <v>0.489968718392645</v>
      </c>
      <c r="U121" s="19">
        <v>3.5130078000000002E-2</v>
      </c>
      <c r="V121" s="18">
        <v>0.23838635</v>
      </c>
      <c r="W121" s="18">
        <v>-4.27022914953556E-4</v>
      </c>
      <c r="X121" s="18">
        <v>0.47719972305031699</v>
      </c>
      <c r="Y121" s="19">
        <v>5.7986397000000002E-2</v>
      </c>
      <c r="Z121" s="18">
        <v>-0.40369690600000002</v>
      </c>
      <c r="AA121" s="18">
        <v>-0.95670380225587803</v>
      </c>
      <c r="AB121" s="18">
        <v>0.149309990901175</v>
      </c>
      <c r="AC121" s="19">
        <v>0.1606583</v>
      </c>
      <c r="AD121" s="18">
        <v>-0.40047409099999998</v>
      </c>
      <c r="AE121" s="18">
        <v>-1.06081053125728</v>
      </c>
      <c r="AF121" s="18">
        <v>0.25986234880583198</v>
      </c>
      <c r="AG121" s="20">
        <v>0.24234759340000001</v>
      </c>
    </row>
  </sheetData>
  <mergeCells count="14">
    <mergeCell ref="B2:Q2"/>
    <mergeCell ref="R2:AG2"/>
    <mergeCell ref="R4:U4"/>
    <mergeCell ref="V4:Y4"/>
    <mergeCell ref="Z4:AC4"/>
    <mergeCell ref="AD4:AG4"/>
    <mergeCell ref="B3:I3"/>
    <mergeCell ref="J3:Q3"/>
    <mergeCell ref="R3:Y3"/>
    <mergeCell ref="Z3:AG3"/>
    <mergeCell ref="B4:E4"/>
    <mergeCell ref="F4:I4"/>
    <mergeCell ref="J4:M4"/>
    <mergeCell ref="N4:Q4"/>
  </mergeCells>
  <conditionalFormatting sqref="E1:E1048576 I1:I1048576 M1:M1048576 Q1:Q1048576 U1:U1048576 Y1:Y1048576 AC1:AC1048576 AG1:AG1048576">
    <cfRule type="cellIs" dxfId="1" priority="1" operator="lessThan">
      <formula>0.0004</formula>
    </cfRule>
    <cfRule type="cellIs" dxfId="0" priority="2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C4D7-EB7B-E742-BD2E-FB9BA4BADC60}">
  <dimension ref="A1:H26"/>
  <sheetViews>
    <sheetView tabSelected="1" zoomScale="140" zoomScaleNormal="140" workbookViewId="0">
      <selection activeCell="D12" sqref="D12:E12"/>
    </sheetView>
  </sheetViews>
  <sheetFormatPr baseColWidth="10" defaultRowHeight="13" x14ac:dyDescent="0.15"/>
  <cols>
    <col min="1" max="1" width="10.83203125" style="57"/>
    <col min="2" max="2" width="12.5" style="57" bestFit="1" customWidth="1"/>
    <col min="3" max="3" width="2.83203125" style="57" bestFit="1" customWidth="1"/>
    <col min="4" max="4" width="10.83203125" style="57"/>
    <col min="5" max="5" width="17.5" style="57" bestFit="1" customWidth="1"/>
    <col min="6" max="6" width="2.83203125" style="57" bestFit="1" customWidth="1"/>
    <col min="7" max="7" width="8.6640625" style="57" bestFit="1" customWidth="1"/>
    <col min="8" max="8" width="17.5" style="57" bestFit="1" customWidth="1"/>
    <col min="9" max="16384" width="10.83203125" style="57"/>
  </cols>
  <sheetData>
    <row r="1" spans="1:8" ht="39" customHeight="1" x14ac:dyDescent="0.15">
      <c r="A1" s="64" t="s">
        <v>373</v>
      </c>
      <c r="B1" s="64"/>
      <c r="C1" s="64"/>
      <c r="D1" s="64"/>
      <c r="E1" s="64"/>
      <c r="F1" s="64"/>
      <c r="G1" s="64"/>
      <c r="H1" s="64"/>
    </row>
    <row r="2" spans="1:8" x14ac:dyDescent="0.15">
      <c r="A2" s="65"/>
      <c r="B2" s="66"/>
      <c r="C2" s="67"/>
      <c r="D2" s="75" t="s">
        <v>295</v>
      </c>
      <c r="E2" s="84"/>
      <c r="F2" s="76"/>
      <c r="G2" s="73" t="s">
        <v>296</v>
      </c>
      <c r="H2" s="73"/>
    </row>
    <row r="3" spans="1:8" ht="14" x14ac:dyDescent="0.15">
      <c r="A3" s="68" t="s">
        <v>297</v>
      </c>
      <c r="B3" s="85" t="s">
        <v>298</v>
      </c>
      <c r="C3" s="69" t="s">
        <v>242</v>
      </c>
      <c r="D3" s="66" t="s">
        <v>297</v>
      </c>
      <c r="E3" s="83" t="s">
        <v>299</v>
      </c>
      <c r="F3" s="69" t="s">
        <v>242</v>
      </c>
      <c r="G3" s="69" t="s">
        <v>297</v>
      </c>
      <c r="H3" s="69" t="s">
        <v>300</v>
      </c>
    </row>
    <row r="4" spans="1:8" x14ac:dyDescent="0.15">
      <c r="A4" s="74" t="s">
        <v>109</v>
      </c>
      <c r="B4" s="74"/>
      <c r="C4" s="74"/>
      <c r="D4" s="74"/>
      <c r="E4" s="74"/>
      <c r="F4" s="74"/>
      <c r="G4" s="74"/>
      <c r="H4" s="74"/>
    </row>
    <row r="5" spans="1:8" x14ac:dyDescent="0.15">
      <c r="A5" s="70" t="s">
        <v>374</v>
      </c>
      <c r="B5" s="86" t="s">
        <v>247</v>
      </c>
      <c r="C5" s="72">
        <v>43</v>
      </c>
      <c r="D5" s="77">
        <v>0.91900000000000004</v>
      </c>
      <c r="E5" s="78">
        <v>0.91100000000000003</v>
      </c>
      <c r="F5" s="72">
        <v>43</v>
      </c>
      <c r="G5" s="69">
        <v>0.93100000000000005</v>
      </c>
      <c r="H5" s="69">
        <v>0.94299999999999995</v>
      </c>
    </row>
    <row r="6" spans="1:8" ht="14" x14ac:dyDescent="0.15">
      <c r="A6" s="70"/>
      <c r="B6" s="80"/>
      <c r="C6" s="72"/>
      <c r="D6" s="66" t="s">
        <v>301</v>
      </c>
      <c r="E6" s="79" t="s">
        <v>302</v>
      </c>
      <c r="F6" s="72"/>
      <c r="G6" s="69" t="s">
        <v>303</v>
      </c>
      <c r="H6" s="69" t="s">
        <v>304</v>
      </c>
    </row>
    <row r="7" spans="1:8" x14ac:dyDescent="0.15">
      <c r="A7" s="71" t="s">
        <v>258</v>
      </c>
      <c r="B7" s="80" t="s">
        <v>247</v>
      </c>
      <c r="C7" s="72">
        <v>43</v>
      </c>
      <c r="D7" s="66">
        <v>0.85699999999999998</v>
      </c>
      <c r="E7" s="79">
        <v>0.89100000000000001</v>
      </c>
      <c r="F7" s="72">
        <v>43</v>
      </c>
      <c r="G7" s="69">
        <v>0.85</v>
      </c>
      <c r="H7" s="69">
        <v>0.89700000000000002</v>
      </c>
    </row>
    <row r="8" spans="1:8" ht="14" x14ac:dyDescent="0.15">
      <c r="A8" s="71"/>
      <c r="B8" s="80"/>
      <c r="C8" s="72"/>
      <c r="D8" s="66" t="s">
        <v>305</v>
      </c>
      <c r="E8" s="79" t="s">
        <v>306</v>
      </c>
      <c r="F8" s="72"/>
      <c r="G8" s="69" t="s">
        <v>307</v>
      </c>
      <c r="H8" s="69" t="s">
        <v>308</v>
      </c>
    </row>
    <row r="9" spans="1:8" x14ac:dyDescent="0.15">
      <c r="A9" s="71" t="s">
        <v>260</v>
      </c>
      <c r="B9" s="80" t="s">
        <v>249</v>
      </c>
      <c r="C9" s="72">
        <v>43</v>
      </c>
      <c r="D9" s="66">
        <v>0.90400000000000003</v>
      </c>
      <c r="E9" s="79">
        <v>0.91600000000000004</v>
      </c>
      <c r="F9" s="72">
        <v>43</v>
      </c>
      <c r="G9" s="69">
        <v>0.92600000000000005</v>
      </c>
      <c r="H9" s="69">
        <v>0.93100000000000005</v>
      </c>
    </row>
    <row r="10" spans="1:8" ht="14" x14ac:dyDescent="0.15">
      <c r="A10" s="71"/>
      <c r="B10" s="80"/>
      <c r="C10" s="72"/>
      <c r="D10" s="66" t="s">
        <v>309</v>
      </c>
      <c r="E10" s="79" t="s">
        <v>301</v>
      </c>
      <c r="F10" s="72"/>
      <c r="G10" s="69" t="s">
        <v>310</v>
      </c>
      <c r="H10" s="69" t="s">
        <v>303</v>
      </c>
    </row>
    <row r="11" spans="1:8" ht="15" x14ac:dyDescent="0.15">
      <c r="A11" s="71" t="s">
        <v>311</v>
      </c>
      <c r="B11" s="80" t="s">
        <v>312</v>
      </c>
      <c r="C11" s="72">
        <v>43</v>
      </c>
      <c r="D11" s="71" t="s">
        <v>313</v>
      </c>
      <c r="E11" s="80"/>
      <c r="F11" s="72">
        <v>43</v>
      </c>
      <c r="G11" s="69">
        <v>0.91900000000000004</v>
      </c>
      <c r="H11" s="69">
        <v>0.92400000000000004</v>
      </c>
    </row>
    <row r="12" spans="1:8" ht="14" x14ac:dyDescent="0.15">
      <c r="A12" s="71"/>
      <c r="B12" s="80"/>
      <c r="C12" s="72"/>
      <c r="D12" s="71" t="s">
        <v>314</v>
      </c>
      <c r="E12" s="80"/>
      <c r="F12" s="72"/>
      <c r="G12" s="69" t="s">
        <v>301</v>
      </c>
      <c r="H12" s="69" t="s">
        <v>301</v>
      </c>
    </row>
    <row r="13" spans="1:8" x14ac:dyDescent="0.15">
      <c r="A13" s="71" t="s">
        <v>256</v>
      </c>
      <c r="B13" s="80" t="s">
        <v>247</v>
      </c>
      <c r="C13" s="72">
        <v>43</v>
      </c>
      <c r="D13" s="66">
        <v>0.77700000000000002</v>
      </c>
      <c r="E13" s="79">
        <v>0.82799999999999996</v>
      </c>
      <c r="F13" s="72">
        <v>43</v>
      </c>
      <c r="G13" s="69">
        <v>0.81499999999999995</v>
      </c>
      <c r="H13" s="69">
        <v>0.84699999999999998</v>
      </c>
    </row>
    <row r="14" spans="1:8" ht="14" x14ac:dyDescent="0.15">
      <c r="A14" s="71"/>
      <c r="B14" s="80"/>
      <c r="C14" s="72"/>
      <c r="D14" s="66" t="s">
        <v>315</v>
      </c>
      <c r="E14" s="79" t="s">
        <v>316</v>
      </c>
      <c r="F14" s="72"/>
      <c r="G14" s="69" t="s">
        <v>317</v>
      </c>
      <c r="H14" s="69" t="s">
        <v>308</v>
      </c>
    </row>
    <row r="15" spans="1:8" x14ac:dyDescent="0.15">
      <c r="A15" s="71" t="s">
        <v>263</v>
      </c>
      <c r="B15" s="80" t="s">
        <v>318</v>
      </c>
      <c r="C15" s="72">
        <v>43</v>
      </c>
      <c r="D15" s="66">
        <v>0.61299999999999999</v>
      </c>
      <c r="E15" s="79">
        <v>0.74399999999999999</v>
      </c>
      <c r="F15" s="72">
        <v>43</v>
      </c>
      <c r="G15" s="69">
        <v>0.66300000000000003</v>
      </c>
      <c r="H15" s="69">
        <v>0.73199999999999998</v>
      </c>
    </row>
    <row r="16" spans="1:8" ht="14" x14ac:dyDescent="0.15">
      <c r="A16" s="71"/>
      <c r="B16" s="87"/>
      <c r="C16" s="72"/>
      <c r="D16" s="81" t="s">
        <v>319</v>
      </c>
      <c r="E16" s="82" t="s">
        <v>320</v>
      </c>
      <c r="F16" s="72"/>
      <c r="G16" s="69" t="s">
        <v>321</v>
      </c>
      <c r="H16" s="69" t="s">
        <v>322</v>
      </c>
    </row>
    <row r="17" spans="1:8" x14ac:dyDescent="0.15">
      <c r="A17" s="74" t="s">
        <v>116</v>
      </c>
      <c r="B17" s="74"/>
      <c r="C17" s="74"/>
      <c r="D17" s="74"/>
      <c r="E17" s="74"/>
      <c r="F17" s="74"/>
      <c r="G17" s="74"/>
      <c r="H17" s="74"/>
    </row>
    <row r="18" spans="1:8" x14ac:dyDescent="0.15">
      <c r="A18" s="70" t="s">
        <v>374</v>
      </c>
      <c r="B18" s="86" t="s">
        <v>249</v>
      </c>
      <c r="C18" s="72">
        <v>39</v>
      </c>
      <c r="D18" s="77">
        <v>0.86099999999999999</v>
      </c>
      <c r="E18" s="78">
        <v>0.874</v>
      </c>
      <c r="F18" s="72">
        <v>39</v>
      </c>
      <c r="G18" s="69">
        <v>0.68200000000000005</v>
      </c>
      <c r="H18" s="69">
        <v>0.72899999999999998</v>
      </c>
    </row>
    <row r="19" spans="1:8" ht="14" x14ac:dyDescent="0.15">
      <c r="A19" s="70"/>
      <c r="B19" s="80"/>
      <c r="C19" s="72"/>
      <c r="D19" s="66" t="s">
        <v>323</v>
      </c>
      <c r="E19" s="79" t="s">
        <v>324</v>
      </c>
      <c r="F19" s="72"/>
      <c r="G19" s="69" t="s">
        <v>325</v>
      </c>
      <c r="H19" s="69" t="s">
        <v>326</v>
      </c>
    </row>
    <row r="20" spans="1:8" ht="15" x14ac:dyDescent="0.15">
      <c r="A20" s="70" t="s">
        <v>260</v>
      </c>
      <c r="B20" s="80" t="s">
        <v>249</v>
      </c>
      <c r="C20" s="72" t="s">
        <v>248</v>
      </c>
      <c r="D20" s="71" t="s">
        <v>327</v>
      </c>
      <c r="E20" s="80"/>
      <c r="F20" s="72">
        <v>39</v>
      </c>
      <c r="G20" s="69">
        <v>0.93100000000000005</v>
      </c>
      <c r="H20" s="69">
        <v>0.95799999999999996</v>
      </c>
    </row>
    <row r="21" spans="1:8" ht="14" x14ac:dyDescent="0.15">
      <c r="A21" s="70"/>
      <c r="B21" s="80"/>
      <c r="C21" s="72"/>
      <c r="D21" s="71" t="s">
        <v>328</v>
      </c>
      <c r="E21" s="80"/>
      <c r="F21" s="72"/>
      <c r="G21" s="69" t="s">
        <v>303</v>
      </c>
      <c r="H21" s="69" t="s">
        <v>329</v>
      </c>
    </row>
    <row r="22" spans="1:8" x14ac:dyDescent="0.15">
      <c r="A22" s="70"/>
      <c r="B22" s="80"/>
      <c r="C22" s="72"/>
      <c r="D22" s="71"/>
      <c r="E22" s="80"/>
      <c r="F22" s="72"/>
      <c r="G22" s="35"/>
      <c r="H22" s="35"/>
    </row>
    <row r="23" spans="1:8" x14ac:dyDescent="0.15">
      <c r="A23" s="71" t="s">
        <v>263</v>
      </c>
      <c r="B23" s="80" t="s">
        <v>266</v>
      </c>
      <c r="C23" s="72">
        <v>30</v>
      </c>
      <c r="D23" s="66">
        <v>0.53600000000000003</v>
      </c>
      <c r="E23" s="79">
        <v>0.59799999999999998</v>
      </c>
      <c r="F23" s="72">
        <v>39</v>
      </c>
      <c r="G23" s="69">
        <v>0.46300000000000002</v>
      </c>
      <c r="H23" s="69">
        <v>0.59499999999999997</v>
      </c>
    </row>
    <row r="24" spans="1:8" ht="14" x14ac:dyDescent="0.15">
      <c r="A24" s="71"/>
      <c r="B24" s="80"/>
      <c r="C24" s="72"/>
      <c r="D24" s="66" t="s">
        <v>330</v>
      </c>
      <c r="E24" s="79" t="s">
        <v>331</v>
      </c>
      <c r="F24" s="72"/>
      <c r="G24" s="69" t="s">
        <v>332</v>
      </c>
      <c r="H24" s="69" t="s">
        <v>333</v>
      </c>
    </row>
    <row r="25" spans="1:8" x14ac:dyDescent="0.15">
      <c r="A25" s="71" t="s">
        <v>8</v>
      </c>
      <c r="B25" s="80" t="s">
        <v>291</v>
      </c>
      <c r="C25" s="72">
        <v>31</v>
      </c>
      <c r="D25" s="66">
        <v>0.76100000000000001</v>
      </c>
      <c r="E25" s="79">
        <v>0.82799999999999996</v>
      </c>
      <c r="F25" s="72">
        <v>39</v>
      </c>
      <c r="G25" s="69">
        <v>0.71299999999999997</v>
      </c>
      <c r="H25" s="69">
        <v>0.747</v>
      </c>
    </row>
    <row r="26" spans="1:8" ht="14" x14ac:dyDescent="0.15">
      <c r="A26" s="88"/>
      <c r="B26" s="87"/>
      <c r="C26" s="89"/>
      <c r="D26" s="81" t="s">
        <v>334</v>
      </c>
      <c r="E26" s="82" t="s">
        <v>335</v>
      </c>
      <c r="F26" s="89"/>
      <c r="G26" s="90" t="s">
        <v>336</v>
      </c>
      <c r="H26" s="90" t="s">
        <v>337</v>
      </c>
    </row>
  </sheetData>
  <mergeCells count="50">
    <mergeCell ref="A25:A26"/>
    <mergeCell ref="B25:B26"/>
    <mergeCell ref="C25:C26"/>
    <mergeCell ref="F25:F26"/>
    <mergeCell ref="D22:E22"/>
    <mergeCell ref="F20:F22"/>
    <mergeCell ref="A23:A24"/>
    <mergeCell ref="B23:B24"/>
    <mergeCell ref="C23:C24"/>
    <mergeCell ref="F23:F24"/>
    <mergeCell ref="A17:H17"/>
    <mergeCell ref="A18:A19"/>
    <mergeCell ref="B18:B19"/>
    <mergeCell ref="C18:C19"/>
    <mergeCell ref="F18:F19"/>
    <mergeCell ref="A20:A22"/>
    <mergeCell ref="B20:B22"/>
    <mergeCell ref="C20:C22"/>
    <mergeCell ref="D20:E20"/>
    <mergeCell ref="D21:E21"/>
    <mergeCell ref="A13:A14"/>
    <mergeCell ref="B13:B14"/>
    <mergeCell ref="C13:C14"/>
    <mergeCell ref="F13:F14"/>
    <mergeCell ref="A15:A16"/>
    <mergeCell ref="B15:B16"/>
    <mergeCell ref="C15:C16"/>
    <mergeCell ref="F15:F16"/>
    <mergeCell ref="A11:A12"/>
    <mergeCell ref="B11:B12"/>
    <mergeCell ref="C11:C12"/>
    <mergeCell ref="D11:E11"/>
    <mergeCell ref="D12:E12"/>
    <mergeCell ref="F11:F12"/>
    <mergeCell ref="A7:A8"/>
    <mergeCell ref="B7:B8"/>
    <mergeCell ref="C7:C8"/>
    <mergeCell ref="F7:F8"/>
    <mergeCell ref="A9:A10"/>
    <mergeCell ref="B9:B10"/>
    <mergeCell ref="C9:C10"/>
    <mergeCell ref="F9:F10"/>
    <mergeCell ref="A1:H1"/>
    <mergeCell ref="D2:E2"/>
    <mergeCell ref="G2:H2"/>
    <mergeCell ref="A4:H4"/>
    <mergeCell ref="A5:A6"/>
    <mergeCell ref="B5:B6"/>
    <mergeCell ref="C5:C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'Table S1'!OLE_LINK1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Ibanez, Laura</dc:creator>
  <cp:lastModifiedBy>Ibanez, Laura</cp:lastModifiedBy>
  <dcterms:created xsi:type="dcterms:W3CDTF">2024-05-29T21:17:43Z</dcterms:created>
  <dcterms:modified xsi:type="dcterms:W3CDTF">2024-06-04T21:45:21Z</dcterms:modified>
</cp:coreProperties>
</file>