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\Dropbox\telomere\"/>
    </mc:Choice>
  </mc:AlternateContent>
  <xr:revisionPtr revIDLastSave="0" documentId="8_{09E49A87-DB1D-4353-B2E4-1AF62A354D22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Title paper" sheetId="27" r:id="rId1"/>
    <sheet name="Table of Contents" sheetId="3" r:id="rId2"/>
    <sheet name="SNPs RBC counts" sheetId="2" r:id="rId3"/>
    <sheet name="SNPs WBC counts" sheetId="4" r:id="rId4"/>
    <sheet name="SNPs reticulocyte counts" sheetId="18" r:id="rId5"/>
    <sheet name="SNPs MCH" sheetId="8" r:id="rId6"/>
    <sheet name="SNPs MCV" sheetId="12" r:id="rId7"/>
    <sheet name="SNPs MCHC" sheetId="26" r:id="rId8"/>
    <sheet name="SNPs RDW" sheetId="19" r:id="rId9"/>
    <sheet name="SNPs hematocrit" sheetId="20" r:id="rId10"/>
    <sheet name="SNPs hemoglobin" sheetId="22" r:id="rId11"/>
    <sheet name="MR results RBC counts" sheetId="1" r:id="rId12"/>
    <sheet name="MR results WBC counts" sheetId="5" r:id="rId13"/>
    <sheet name="MR reticulocyte counts" sheetId="21" r:id="rId14"/>
    <sheet name="MR results MCH" sheetId="9" r:id="rId15"/>
    <sheet name="MR results MCV" sheetId="13" r:id="rId16"/>
    <sheet name="MR results MCHC" sheetId="16" r:id="rId17"/>
    <sheet name="MR RDW" sheetId="25" r:id="rId18"/>
    <sheet name="MR hematocrit" sheetId="23" r:id="rId19"/>
    <sheet name="MR hemoglobin" sheetId="24" r:id="rId20"/>
    <sheet name="16-Haycock-telomere SNPs" sheetId="6" r:id="rId21"/>
  </sheets>
  <definedNames>
    <definedName name="_Hlk36550420" localSheetId="0">'Title paper'!$A$4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3" l="1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G3" i="23"/>
  <c r="F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G3" i="24"/>
  <c r="F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G3" i="25"/>
  <c r="F3" i="2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G3" i="16"/>
  <c r="F3" i="16"/>
  <c r="G4" i="1"/>
  <c r="G5" i="1"/>
  <c r="G6" i="1"/>
  <c r="G7" i="1"/>
  <c r="G8" i="1"/>
  <c r="G9" i="1"/>
  <c r="G10" i="1"/>
  <c r="G11" i="1"/>
  <c r="G12" i="1"/>
  <c r="G13" i="1"/>
  <c r="G14" i="1"/>
  <c r="G3" i="1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G3" i="13"/>
  <c r="F3" i="13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G3" i="9"/>
  <c r="F3" i="9"/>
  <c r="F4" i="21"/>
  <c r="G4" i="21"/>
  <c r="F5" i="21"/>
  <c r="G5" i="21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G3" i="21"/>
  <c r="F3" i="21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G3" i="5"/>
  <c r="F3" i="5"/>
  <c r="F4" i="1"/>
  <c r="F5" i="1"/>
  <c r="F6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<sst xmlns="http://schemas.openxmlformats.org/spreadsheetml/2006/main" count="2478" uniqueCount="215">
  <si>
    <t>Method</t>
  </si>
  <si>
    <t>outcome</t>
  </si>
  <si>
    <t>exposure</t>
  </si>
  <si>
    <t>nsnp</t>
  </si>
  <si>
    <t>b</t>
  </si>
  <si>
    <t>se</t>
  </si>
  <si>
    <t>pval</t>
  </si>
  <si>
    <t>Q</t>
  </si>
  <si>
    <t>Q_df</t>
  </si>
  <si>
    <t>Q_pval</t>
  </si>
  <si>
    <t>intercept</t>
  </si>
  <si>
    <t>intercept_se</t>
  </si>
  <si>
    <t>intercept_pval</t>
  </si>
  <si>
    <t>id.outcome</t>
  </si>
  <si>
    <t>id.exposure</t>
  </si>
  <si>
    <t>SNP</t>
  </si>
  <si>
    <t>or</t>
  </si>
  <si>
    <t>or_lci95</t>
  </si>
  <si>
    <t>or_uci95</t>
  </si>
  <si>
    <t>lower_intercept</t>
  </si>
  <si>
    <t>upper_intercept</t>
  </si>
  <si>
    <t>r2</t>
  </si>
  <si>
    <t>Fstat</t>
  </si>
  <si>
    <t>Inverse variance weighted</t>
  </si>
  <si>
    <t>rbc</t>
  </si>
  <si>
    <t>NA</t>
  </si>
  <si>
    <t>rs11125529; rs12696304; rs6028466; rs755017; rs7675998; rs8105767; rs9419958</t>
  </si>
  <si>
    <t>MR Egger</t>
  </si>
  <si>
    <t>Simple mode</t>
  </si>
  <si>
    <t>Wald ratio</t>
  </si>
  <si>
    <t>rs11125529</t>
  </si>
  <si>
    <t>rs7675998</t>
  </si>
  <si>
    <t>rs12696304</t>
  </si>
  <si>
    <t>rs6028466</t>
  </si>
  <si>
    <t>rs755017</t>
  </si>
  <si>
    <t>rs8105767</t>
  </si>
  <si>
    <t>rs9419958</t>
  </si>
  <si>
    <t>Weighted median</t>
  </si>
  <si>
    <t>Weighted mode</t>
  </si>
  <si>
    <t>telomere_length</t>
  </si>
  <si>
    <t>RBC_count</t>
  </si>
  <si>
    <t>effect_allele.exposure</t>
  </si>
  <si>
    <t>other_allele.exposure</t>
  </si>
  <si>
    <t>effect_allele.outcome</t>
  </si>
  <si>
    <t>other_allele.outcome</t>
  </si>
  <si>
    <t>beta.exposure</t>
  </si>
  <si>
    <t>beta.outcome</t>
  </si>
  <si>
    <t>eaf.exposure</t>
  </si>
  <si>
    <t>eaf.outcome</t>
  </si>
  <si>
    <t>remove</t>
  </si>
  <si>
    <t>palindromic</t>
  </si>
  <si>
    <t>ambiguous</t>
  </si>
  <si>
    <t>se.outcome</t>
  </si>
  <si>
    <t>pval.outcome</t>
  </si>
  <si>
    <t>samplesize.outcome</t>
  </si>
  <si>
    <t>mr_keep.outcome</t>
  </si>
  <si>
    <t>pval_origin.outcome</t>
  </si>
  <si>
    <t>data_source.outcome</t>
  </si>
  <si>
    <t>se.exposure</t>
  </si>
  <si>
    <t>samplesize.exposure</t>
  </si>
  <si>
    <t>pval.exposure</t>
  </si>
  <si>
    <t>mr_keep.exposure</t>
  </si>
  <si>
    <t>pval_origin.exposure</t>
  </si>
  <si>
    <t>data_source.exposure</t>
  </si>
  <si>
    <t>rsid</t>
  </si>
  <si>
    <t>id</t>
  </si>
  <si>
    <t>action</t>
  </si>
  <si>
    <t>mr_keep</t>
  </si>
  <si>
    <t>A</t>
  </si>
  <si>
    <t>C</t>
  </si>
  <si>
    <t>reported</t>
  </si>
  <si>
    <t>textfile</t>
  </si>
  <si>
    <t>G</t>
  </si>
  <si>
    <t>T</t>
  </si>
  <si>
    <t>rbc_count</t>
  </si>
  <si>
    <t>Table 1. SNP characteristics for the MR of telomere length on red blood cell (RBC) counts.</t>
  </si>
  <si>
    <t>pf1P0x</t>
  </si>
  <si>
    <t>WBC counts</t>
  </si>
  <si>
    <t>telomere length</t>
  </si>
  <si>
    <t>rs3027234</t>
  </si>
  <si>
    <t>rs6772228</t>
  </si>
  <si>
    <t>WBC_counts</t>
  </si>
  <si>
    <t>rs11125529; rs12696304; rs3027234; rs6028466; rs6772228; rs755017; rs7675998; rs9419958</t>
  </si>
  <si>
    <t>Table 2. SNP characteristics for the MR of telomere length on white blood cell (WBC) counts.</t>
  </si>
  <si>
    <t>Chr</t>
  </si>
  <si>
    <t>Pos</t>
  </si>
  <si>
    <t>Gene</t>
  </si>
  <si>
    <t>effect_allele</t>
  </si>
  <si>
    <t>other_allele</t>
  </si>
  <si>
    <t>EAF</t>
  </si>
  <si>
    <t>beta</t>
  </si>
  <si>
    <t>SE</t>
  </si>
  <si>
    <t>samplesize</t>
  </si>
  <si>
    <t>Pval</t>
  </si>
  <si>
    <t>Variance Explained, %</t>
  </si>
  <si>
    <t>Discovery Study</t>
  </si>
  <si>
    <t>ACYP2</t>
  </si>
  <si>
    <t>Codd et al21</t>
  </si>
  <si>
    <t>PXK</t>
  </si>
  <si>
    <t>Pooley et al17</t>
  </si>
  <si>
    <t>TERC</t>
  </si>
  <si>
    <t>Codd et al22</t>
  </si>
  <si>
    <t>rs10936599</t>
  </si>
  <si>
    <t>rs1317082</t>
  </si>
  <si>
    <t>Mangino et al18</t>
  </si>
  <si>
    <t>rs10936601</t>
  </si>
  <si>
    <t>NAF1</t>
  </si>
  <si>
    <t>rs2736100</t>
  </si>
  <si>
    <t>TERT</t>
  </si>
  <si>
    <t>OBFC1</t>
  </si>
  <si>
    <t>rs9420907</t>
  </si>
  <si>
    <t>rs4387287</t>
  </si>
  <si>
    <t>Levy et al25</t>
  </si>
  <si>
    <t>CTC1</t>
  </si>
  <si>
    <t>ZNF208</t>
  </si>
  <si>
    <t>rs412658</t>
  </si>
  <si>
    <t>ZNF676</t>
  </si>
  <si>
    <t>DHX35</t>
  </si>
  <si>
    <t>Mangino et al18 and Gu et al20</t>
  </si>
  <si>
    <t>ZBTB46</t>
  </si>
  <si>
    <t>MCH</t>
  </si>
  <si>
    <t>rs12696304; rs6028466; rs6772228; rs755017; rs7675998; rs9419958</t>
  </si>
  <si>
    <t>JeY6Rf</t>
  </si>
  <si>
    <t>VzoVoN</t>
  </si>
  <si>
    <t>Mean cell volume (MCV)</t>
  </si>
  <si>
    <t>2KrJYb</t>
  </si>
  <si>
    <t>MCV</t>
  </si>
  <si>
    <t>rs12696304; rs6028466; rs6772228; rs755017; rs8105767; rs9419958</t>
  </si>
  <si>
    <t>Mean corpuscular hemoglobin concentration (MCHC)</t>
  </si>
  <si>
    <t>1TMZ4t</t>
  </si>
  <si>
    <t>D9IHN3</t>
  </si>
  <si>
    <t>MCHC</t>
  </si>
  <si>
    <t>reticulocyte count)</t>
  </si>
  <si>
    <t>Kscnuy</t>
  </si>
  <si>
    <t>Z9Uu4G</t>
  </si>
  <si>
    <t>Reticulocyte count</t>
  </si>
  <si>
    <t>rs11125529; rs12696304; rs2736100; rs3027234; rs6028466; rs6772228; rs755017; rs7675998; rs9419958</t>
  </si>
  <si>
    <t>reticulocyte_counts</t>
  </si>
  <si>
    <t>Red blood cell distribution width (RDW)</t>
  </si>
  <si>
    <t>qZHoYH</t>
  </si>
  <si>
    <t>Hematocrit (hct)</t>
  </si>
  <si>
    <t>XjpS3F</t>
  </si>
  <si>
    <t>HqMZon</t>
  </si>
  <si>
    <t>hematocrit</t>
  </si>
  <si>
    <t>hemoglobin)</t>
  </si>
  <si>
    <t>CxBQaV</t>
  </si>
  <si>
    <t>S7pwly</t>
  </si>
  <si>
    <t>Hemoglobin</t>
  </si>
  <si>
    <t>rs11125529; rs12696304; rs2736100; rs6028466; rs755017; rs7675998; rs8105767; rs9419958</t>
  </si>
  <si>
    <t>hemoglobin</t>
  </si>
  <si>
    <t>1im1mQ</t>
  </si>
  <si>
    <t>RDW</t>
  </si>
  <si>
    <t>rs11125529; rs12696304; rs2736100; rs3027234; rs6028466; rs6772228; rs755017; rs7675998; rs8105767; rs9419958</t>
  </si>
  <si>
    <t xml:space="preserve">Table 3. SNP characteristics for the MR of telomere length on reticulocyte counts. </t>
  </si>
  <si>
    <t>Table 4. SNP characteristics for MR of telomere length on mean corpuscular hemoglobin (MCH).</t>
  </si>
  <si>
    <t xml:space="preserve">Table 5. SNP characteristics for the MR of telomere length on mean cell volume (MCV). </t>
  </si>
  <si>
    <t>Table 6. SNP characteristics for the MR of telomere length on mean corpuscular hemoglobin concentration (MCHC).</t>
  </si>
  <si>
    <t>Table 7. SNP characteristics for the MR of telomere length on red blood cell distribution width (RDW).</t>
  </si>
  <si>
    <t xml:space="preserve">Table 8. SNP characteristics for the MR of telomere length on hematocrit. </t>
  </si>
  <si>
    <t>Table 9. SNP characteristics for the MR of telomere length on hemoblobin.</t>
  </si>
  <si>
    <t>Table 10. MR results for telomere length on red blood cell (RBC) counts.</t>
  </si>
  <si>
    <t>Table 11. MR results for telomere length on white blood cell (WBC) counts.</t>
  </si>
  <si>
    <t>Table 12. MR results for the test of telomere length on reticulocyte counts.</t>
  </si>
  <si>
    <t>Table 13. MR results for the test of telomere length on mean corpuscular hemoglobin (MCH).</t>
  </si>
  <si>
    <t xml:space="preserve">Table 14. MR results for the test of telomere length on mean cell volume (MCV). </t>
  </si>
  <si>
    <t>Table 15. MR results for the test of telomere length on mean corpuscular hemoglobin concentration (MCHC).</t>
  </si>
  <si>
    <t>Table 16. MR results for the test of telomere length on red blood cell distribution width (RDW).</t>
  </si>
  <si>
    <t>Table 17. MR results for the test of telomere length on hematocrit.</t>
  </si>
  <si>
    <t>Table 18. MR results for the test of telomere length on hemoglobin.</t>
  </si>
  <si>
    <t xml:space="preserve">Table 10. MR results for telomere length on red blood cell (RBC) counts. </t>
  </si>
  <si>
    <t xml:space="preserve">Table 11. MR results for telomere length on white blood cell (WBC) counts. </t>
  </si>
  <si>
    <t xml:space="preserve">Table 16. MR results for the test of telomere length on red blood cell distribution width (RDW). </t>
  </si>
  <si>
    <t>Table 19. Haycock-identified telomere-associated SNPs</t>
  </si>
  <si>
    <t>Table 19. Haycock-identified telomere-associated SNPs.</t>
  </si>
  <si>
    <t>lower_CI</t>
  </si>
  <si>
    <t>upper_CI</t>
  </si>
  <si>
    <t>RBC counts</t>
  </si>
  <si>
    <t xml:space="preserve">                                                             Number of genotypes = 9</t>
  </si>
  <si>
    <t xml:space="preserve">                                                         Bootstrap replications = 25</t>
  </si>
  <si>
    <t xml:space="preserve">                                                        Simulation replications = 50</t>
  </si>
  <si>
    <t xml:space="preserve">      ------------------------------------------------------------------------------</t>
  </si>
  <si>
    <t xml:space="preserve">                   |      Coef.   Std. Err.      z    P&gt;|z|     [95% Conf. Interval]</t>
  </si>
  <si>
    <t xml:space="preserve">      -------------+----------------------------------------------------------------</t>
  </si>
  <si>
    <t xml:space="preserve">             slope |  -.0469609   .0553322    -0.85   0.396      -.15541    .0614882</t>
  </si>
  <si>
    <t xml:space="preserve">             _cons |   .0076612   .0047727     1.61   0.108    -.0016931    .0170156</t>
  </si>
  <si>
    <t>SIMEX</t>
  </si>
  <si>
    <t xml:space="preserve">                                                             Number of genotypes = 6</t>
  </si>
  <si>
    <t xml:space="preserve">             slope |  -.1785774   .0731939    -2.44   0.015    -.3220347   -.0351201</t>
  </si>
  <si>
    <t xml:space="preserve">             _cons |   .0045362   .0062162     0.73   0.466    -.0076474    .0167197</t>
  </si>
  <si>
    <t xml:space="preserve">                                                             Number of genotypes = 7</t>
  </si>
  <si>
    <t xml:space="preserve">             slope |     .12362   .0131633     9.39   0.000     .0978204    .1494195</t>
  </si>
  <si>
    <t xml:space="preserve">             _cons |  -.0026456   .0010954    -2.42   0.016    -.0047925   -.0004987</t>
  </si>
  <si>
    <t xml:space="preserve">  SIMEX</t>
  </si>
  <si>
    <t xml:space="preserve">             slope |  -.1528689   .0904035    -1.69   0.091    -.3300566    .0243188</t>
  </si>
  <si>
    <t xml:space="preserve">             _cons |    .001852   .0077352     0.24   0.811    -.0133086    .0170127</t>
  </si>
  <si>
    <t xml:space="preserve"> SIMEX</t>
  </si>
  <si>
    <t xml:space="preserve">      </t>
  </si>
  <si>
    <t xml:space="preserve">                                                             Number of genotypes = 8</t>
  </si>
  <si>
    <t xml:space="preserve">             slope |  -.0626879   .0478546    -1.31   0.190    -.1564811    .0311054</t>
  </si>
  <si>
    <t xml:space="preserve">             _cons |   .0037631   .0038719     0.97   0.331    -.0038257    .0113518</t>
  </si>
  <si>
    <t xml:space="preserve">                                                            Number of genotypes = 10</t>
  </si>
  <si>
    <t xml:space="preserve">             slope |   .0677693   .0652817     1.04   0.299    -.0601804     .195719</t>
  </si>
  <si>
    <t xml:space="preserve">             _cons |  -.0039301   .0055194    -0.71   0.476    -.0147479    .0068877</t>
  </si>
  <si>
    <t xml:space="preserve">             slope |    .024323   .1080715     0.23   0.822    -.1874933    .2361394</t>
  </si>
  <si>
    <t xml:space="preserve">             _cons |   .0005975   .0081459     0.07   0.942    -.0153681    .0165631</t>
  </si>
  <si>
    <t xml:space="preserve">             slope |   .0135055   .0681654     0.20   0.843    -.1200962    .1471073</t>
  </si>
  <si>
    <t xml:space="preserve">             _cons |   .0018942   .0057413     0.33   0.741    -.0093586    .0131469</t>
  </si>
  <si>
    <t xml:space="preserve">             slope |   .1241738   .0218011     5.70   0.000     .0814444    .1669031</t>
  </si>
  <si>
    <t xml:space="preserve">             _cons |  -.0051631   .0021392    -2.41   0.016    -.0093558   -.0009704</t>
  </si>
  <si>
    <t>A Mendelian randomization study of telomere length and blood-cell traits</t>
  </si>
  <si>
    <t>Table of Contents</t>
  </si>
  <si>
    <r>
      <t>Charleen D. Adams, PhD MPH</t>
    </r>
    <r>
      <rPr>
        <vertAlign val="superscript"/>
        <sz val="12"/>
        <color rgb="FF000000"/>
        <rFont val="Times New Roman"/>
        <family val="1"/>
      </rPr>
      <t xml:space="preserve">1* </t>
    </r>
    <r>
      <rPr>
        <sz val="12"/>
        <color rgb="FF000000"/>
        <rFont val="Times New Roman"/>
        <family val="1"/>
      </rPr>
      <t>and Brian B. Boutwell, PhD</t>
    </r>
    <r>
      <rPr>
        <vertAlign val="superscript"/>
        <sz val="12"/>
        <color rgb="FF000000"/>
        <rFont val="Times New Roman"/>
        <family val="1"/>
      </rPr>
      <t>2,3</t>
    </r>
  </si>
  <si>
    <r>
      <t>1</t>
    </r>
    <r>
      <rPr>
        <sz val="12"/>
        <color rgb="FF000000"/>
        <rFont val="Times New Roman"/>
        <family val="1"/>
      </rPr>
      <t xml:space="preserve">Beckman Research Institute, City of Hope National Medical Center, Duarte, California, USA. </t>
    </r>
  </si>
  <si>
    <r>
      <rPr>
        <vertAlign val="superscript"/>
        <sz val="12"/>
        <color rgb="FF000000"/>
        <rFont val="Times New Roman"/>
        <family val="1"/>
      </rPr>
      <t>2</t>
    </r>
    <r>
      <rPr>
        <sz val="12"/>
        <color rgb="FF000000"/>
        <rFont val="Times New Roman"/>
        <family val="1"/>
      </rPr>
      <t>School of Applied Science, The University of Mississippi P.O. Box 1848, University, MS, 38677, United States of Mississippi Medical Center, Jackson, MS, 39216, USA.</t>
    </r>
  </si>
  <si>
    <r>
      <rPr>
        <vertAlign val="superscript"/>
        <sz val="12"/>
        <color rgb="FF000000"/>
        <rFont val="Times New Roman"/>
        <family val="1"/>
      </rPr>
      <t>3</t>
    </r>
    <r>
      <rPr>
        <sz val="12"/>
        <color rgb="FF000000"/>
        <rFont val="Times New Roman"/>
        <family val="1"/>
      </rPr>
      <t>John D. Bower School of Population Health, University of Mississippi Medical Center, Jackson, MS, 39216, USA.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</si>
</sst>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E+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11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7" xfId="0" applyBorder="1"/>
    <xf numFmtId="164" fontId="0" fillId="0" borderId="14" xfId="0" applyNumberFormat="1" applyBorder="1"/>
    <xf numFmtId="164" fontId="0" fillId="0" borderId="0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0" xfId="0" applyNumberFormat="1" applyBorder="1"/>
    <xf numFmtId="164" fontId="0" fillId="0" borderId="17" xfId="0" applyNumberFormat="1" applyBorder="1"/>
    <xf numFmtId="3" fontId="18" fillId="0" borderId="0" xfId="0" applyNumberFormat="1" applyFont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/>
    <xf numFmtId="0" fontId="21" fillId="0" borderId="0" xfId="0" applyFont="1" applyAlignment="1">
      <alignment vertic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1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A11" sqref="A11"/>
    </sheetView>
  </sheetViews>
  <sheetFormatPr defaultRowHeight="14.5" x14ac:dyDescent="0.35"/>
  <cols>
    <col min="1" max="1" width="83.54296875" customWidth="1"/>
  </cols>
  <sheetData>
    <row r="1" spans="1:1" ht="17.5" x14ac:dyDescent="0.35">
      <c r="A1" s="21" t="s">
        <v>209</v>
      </c>
    </row>
    <row r="2" spans="1:1" ht="15.5" x14ac:dyDescent="0.35">
      <c r="A2" s="20"/>
    </row>
    <row r="3" spans="1:1" ht="18.5" x14ac:dyDescent="0.35">
      <c r="A3" s="20" t="s">
        <v>211</v>
      </c>
    </row>
    <row r="4" spans="1:1" ht="18.5" x14ac:dyDescent="0.35">
      <c r="A4" s="23" t="s">
        <v>212</v>
      </c>
    </row>
    <row r="5" spans="1:1" ht="18.5" x14ac:dyDescent="0.35">
      <c r="A5" s="20" t="s">
        <v>213</v>
      </c>
    </row>
    <row r="6" spans="1:1" ht="18.5" x14ac:dyDescent="0.35">
      <c r="A6" s="20" t="s">
        <v>214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9"/>
  <sheetViews>
    <sheetView topLeftCell="H1" workbookViewId="0">
      <selection activeCell="K12" sqref="K12"/>
    </sheetView>
  </sheetViews>
  <sheetFormatPr defaultRowHeight="14.5" x14ac:dyDescent="0.35"/>
  <sheetData>
    <row r="1" spans="1:33" x14ac:dyDescent="0.35">
      <c r="A1" t="s">
        <v>158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</v>
      </c>
      <c r="AE2" t="s">
        <v>65</v>
      </c>
      <c r="AF2" t="s">
        <v>66</v>
      </c>
      <c r="AG2" t="s">
        <v>67</v>
      </c>
    </row>
    <row r="3" spans="1:33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6.2715929999999998E-3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139</v>
      </c>
      <c r="N3">
        <v>5.0724239999999999E-3</v>
      </c>
      <c r="O3">
        <v>0.21629999999999999</v>
      </c>
      <c r="P3">
        <v>173039</v>
      </c>
      <c r="Q3" t="s">
        <v>140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141</v>
      </c>
      <c r="AB3" t="s">
        <v>71</v>
      </c>
      <c r="AC3" t="s">
        <v>30</v>
      </c>
      <c r="AD3">
        <v>0.99</v>
      </c>
      <c r="AE3" t="s">
        <v>142</v>
      </c>
      <c r="AF3">
        <v>2</v>
      </c>
      <c r="AG3" t="b">
        <v>1</v>
      </c>
    </row>
    <row r="4" spans="1:33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1.3315499999999999E-3</v>
      </c>
      <c r="H4">
        <v>0.74</v>
      </c>
      <c r="I4">
        <v>0.7339</v>
      </c>
      <c r="J4" t="b">
        <v>0</v>
      </c>
      <c r="K4" t="b">
        <v>1</v>
      </c>
      <c r="L4" t="b">
        <v>0</v>
      </c>
      <c r="M4" t="s">
        <v>139</v>
      </c>
      <c r="N4">
        <v>3.9889670000000004E-3</v>
      </c>
      <c r="O4">
        <v>0.73850000000000005</v>
      </c>
      <c r="P4">
        <v>173039</v>
      </c>
      <c r="Q4" t="s">
        <v>140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141</v>
      </c>
      <c r="AB4" t="s">
        <v>71</v>
      </c>
      <c r="AC4" t="s">
        <v>32</v>
      </c>
      <c r="AD4">
        <v>0.99</v>
      </c>
      <c r="AE4" t="s">
        <v>142</v>
      </c>
      <c r="AF4">
        <v>2</v>
      </c>
      <c r="AG4" t="b">
        <v>1</v>
      </c>
    </row>
    <row r="5" spans="1:33" x14ac:dyDescent="0.35">
      <c r="A5" t="s">
        <v>33</v>
      </c>
      <c r="B5" t="s">
        <v>68</v>
      </c>
      <c r="C5" t="s">
        <v>72</v>
      </c>
      <c r="D5" t="s">
        <v>68</v>
      </c>
      <c r="E5" t="s">
        <v>72</v>
      </c>
      <c r="F5">
        <v>5.8000000000000003E-2</v>
      </c>
      <c r="G5">
        <v>-1.041365E-3</v>
      </c>
      <c r="H5">
        <v>0.17</v>
      </c>
      <c r="I5">
        <v>5.67E-2</v>
      </c>
      <c r="J5" t="b">
        <v>0</v>
      </c>
      <c r="K5" t="b">
        <v>0</v>
      </c>
      <c r="L5" t="b">
        <v>0</v>
      </c>
      <c r="M5" t="s">
        <v>139</v>
      </c>
      <c r="N5">
        <v>7.6271719999999998E-3</v>
      </c>
      <c r="O5">
        <v>0.89139999999999997</v>
      </c>
      <c r="P5">
        <v>173039</v>
      </c>
      <c r="Q5" t="s">
        <v>140</v>
      </c>
      <c r="R5" t="b">
        <v>1</v>
      </c>
      <c r="S5" t="s">
        <v>70</v>
      </c>
      <c r="T5" t="s">
        <v>71</v>
      </c>
      <c r="U5">
        <v>1.2999999999999999E-2</v>
      </c>
      <c r="V5">
        <v>9190</v>
      </c>
      <c r="W5" s="1">
        <v>2.5699999999999999E-8</v>
      </c>
      <c r="X5" t="s">
        <v>78</v>
      </c>
      <c r="Y5" t="b">
        <v>1</v>
      </c>
      <c r="Z5" t="s">
        <v>70</v>
      </c>
      <c r="AA5" t="s">
        <v>141</v>
      </c>
      <c r="AB5" t="s">
        <v>71</v>
      </c>
      <c r="AC5" t="s">
        <v>33</v>
      </c>
      <c r="AD5">
        <v>0.99</v>
      </c>
      <c r="AE5" t="s">
        <v>142</v>
      </c>
      <c r="AF5">
        <v>2</v>
      </c>
      <c r="AG5" t="b">
        <v>1</v>
      </c>
    </row>
    <row r="6" spans="1:33" x14ac:dyDescent="0.35">
      <c r="A6" t="s">
        <v>34</v>
      </c>
      <c r="B6" t="s">
        <v>72</v>
      </c>
      <c r="C6" t="s">
        <v>68</v>
      </c>
      <c r="D6" t="s">
        <v>72</v>
      </c>
      <c r="E6" t="s">
        <v>68</v>
      </c>
      <c r="F6">
        <v>1.9E-2</v>
      </c>
      <c r="G6">
        <v>-5.3178419999999997E-3</v>
      </c>
      <c r="H6">
        <v>0.17</v>
      </c>
      <c r="I6">
        <v>0.13289999999999999</v>
      </c>
      <c r="J6" t="b">
        <v>0</v>
      </c>
      <c r="K6" t="b">
        <v>0</v>
      </c>
      <c r="L6" t="b">
        <v>0</v>
      </c>
      <c r="M6" t="s">
        <v>139</v>
      </c>
      <c r="N6">
        <v>5.1975479999999998E-3</v>
      </c>
      <c r="O6">
        <v>0.30620000000000003</v>
      </c>
      <c r="P6">
        <v>173039</v>
      </c>
      <c r="Q6" t="s">
        <v>140</v>
      </c>
      <c r="R6" t="b">
        <v>1</v>
      </c>
      <c r="S6" t="s">
        <v>70</v>
      </c>
      <c r="T6" t="s">
        <v>71</v>
      </c>
      <c r="U6">
        <v>1.29E-2</v>
      </c>
      <c r="V6">
        <v>8026</v>
      </c>
      <c r="W6" s="1">
        <v>6.7100000000000002E-9</v>
      </c>
      <c r="X6" t="s">
        <v>78</v>
      </c>
      <c r="Y6" t="b">
        <v>1</v>
      </c>
      <c r="Z6" t="s">
        <v>70</v>
      </c>
      <c r="AA6" t="s">
        <v>141</v>
      </c>
      <c r="AB6" t="s">
        <v>71</v>
      </c>
      <c r="AC6" t="s">
        <v>34</v>
      </c>
      <c r="AD6">
        <v>0.99</v>
      </c>
      <c r="AE6" t="s">
        <v>142</v>
      </c>
      <c r="AF6">
        <v>2</v>
      </c>
      <c r="AG6" t="b">
        <v>1</v>
      </c>
    </row>
    <row r="7" spans="1:33" x14ac:dyDescent="0.35">
      <c r="A7" t="s">
        <v>31</v>
      </c>
      <c r="B7" t="s">
        <v>72</v>
      </c>
      <c r="C7" t="s">
        <v>68</v>
      </c>
      <c r="D7" t="s">
        <v>72</v>
      </c>
      <c r="E7" t="s">
        <v>68</v>
      </c>
      <c r="F7">
        <v>4.8000000000000001E-2</v>
      </c>
      <c r="G7">
        <v>7.3290910000000003E-3</v>
      </c>
      <c r="H7">
        <v>0.8</v>
      </c>
      <c r="I7">
        <v>0.78029999999999999</v>
      </c>
      <c r="J7" t="b">
        <v>0</v>
      </c>
      <c r="K7" t="b">
        <v>0</v>
      </c>
      <c r="L7" t="b">
        <v>0</v>
      </c>
      <c r="M7" t="s">
        <v>139</v>
      </c>
      <c r="N7">
        <v>4.2695650000000003E-3</v>
      </c>
      <c r="O7">
        <v>8.6050000000000001E-2</v>
      </c>
      <c r="P7">
        <v>173039</v>
      </c>
      <c r="Q7" t="s">
        <v>140</v>
      </c>
      <c r="R7" t="b">
        <v>1</v>
      </c>
      <c r="S7" t="s">
        <v>70</v>
      </c>
      <c r="T7" t="s">
        <v>71</v>
      </c>
      <c r="U7">
        <v>1.2E-2</v>
      </c>
      <c r="V7">
        <v>9161</v>
      </c>
      <c r="W7" s="1">
        <v>4.3500000000000002E-16</v>
      </c>
      <c r="X7" t="s">
        <v>78</v>
      </c>
      <c r="Y7" t="b">
        <v>1</v>
      </c>
      <c r="Z7" t="s">
        <v>70</v>
      </c>
      <c r="AA7" t="s">
        <v>141</v>
      </c>
      <c r="AB7" t="s">
        <v>71</v>
      </c>
      <c r="AC7" t="s">
        <v>31</v>
      </c>
      <c r="AD7">
        <v>0.99</v>
      </c>
      <c r="AE7" t="s">
        <v>142</v>
      </c>
      <c r="AF7">
        <v>2</v>
      </c>
      <c r="AG7" t="b">
        <v>1</v>
      </c>
    </row>
    <row r="8" spans="1:33" x14ac:dyDescent="0.35">
      <c r="A8" t="s">
        <v>35</v>
      </c>
      <c r="B8" t="s">
        <v>72</v>
      </c>
      <c r="C8" t="s">
        <v>68</v>
      </c>
      <c r="D8" t="s">
        <v>72</v>
      </c>
      <c r="E8" t="s">
        <v>68</v>
      </c>
      <c r="F8">
        <v>6.4000000000000001E-2</v>
      </c>
      <c r="G8">
        <v>1.9640479999999999E-3</v>
      </c>
      <c r="H8">
        <v>0.25</v>
      </c>
      <c r="I8">
        <v>0.28660000000000002</v>
      </c>
      <c r="J8" t="b">
        <v>0</v>
      </c>
      <c r="K8" t="b">
        <v>0</v>
      </c>
      <c r="L8" t="b">
        <v>0</v>
      </c>
      <c r="M8" t="s">
        <v>139</v>
      </c>
      <c r="N8">
        <v>3.8987829999999998E-3</v>
      </c>
      <c r="O8">
        <v>0.61439999999999995</v>
      </c>
      <c r="P8">
        <v>173039</v>
      </c>
      <c r="Q8" t="s">
        <v>140</v>
      </c>
      <c r="R8" t="b">
        <v>1</v>
      </c>
      <c r="S8" t="s">
        <v>70</v>
      </c>
      <c r="T8" t="s">
        <v>71</v>
      </c>
      <c r="U8">
        <v>1.0999999999999999E-2</v>
      </c>
      <c r="V8">
        <v>9096</v>
      </c>
      <c r="W8" s="1">
        <v>1.1100000000000001E-9</v>
      </c>
      <c r="X8" t="s">
        <v>78</v>
      </c>
      <c r="Y8" t="b">
        <v>1</v>
      </c>
      <c r="Z8" t="s">
        <v>70</v>
      </c>
      <c r="AA8" t="s">
        <v>141</v>
      </c>
      <c r="AB8" t="s">
        <v>71</v>
      </c>
      <c r="AC8" t="s">
        <v>35</v>
      </c>
      <c r="AD8">
        <v>0.99</v>
      </c>
      <c r="AE8" t="s">
        <v>142</v>
      </c>
      <c r="AF8">
        <v>2</v>
      </c>
      <c r="AG8" t="b">
        <v>1</v>
      </c>
    </row>
    <row r="9" spans="1:33" x14ac:dyDescent="0.35">
      <c r="A9" t="s">
        <v>36</v>
      </c>
      <c r="B9" t="s">
        <v>73</v>
      </c>
      <c r="C9" t="s">
        <v>69</v>
      </c>
      <c r="D9" t="s">
        <v>73</v>
      </c>
      <c r="E9" t="s">
        <v>69</v>
      </c>
      <c r="F9">
        <v>0.129</v>
      </c>
      <c r="G9">
        <v>1.080527E-3</v>
      </c>
      <c r="H9">
        <v>0.13</v>
      </c>
      <c r="I9">
        <v>0.13039999999999999</v>
      </c>
      <c r="J9" t="b">
        <v>0</v>
      </c>
      <c r="K9" t="b">
        <v>0</v>
      </c>
      <c r="L9" t="b">
        <v>0</v>
      </c>
      <c r="M9" t="s">
        <v>139</v>
      </c>
      <c r="N9">
        <v>5.2220529999999999E-3</v>
      </c>
      <c r="O9">
        <v>0.83609999999999995</v>
      </c>
      <c r="P9">
        <v>173039</v>
      </c>
      <c r="Q9" t="s">
        <v>140</v>
      </c>
      <c r="R9" t="b">
        <v>1</v>
      </c>
      <c r="S9" t="s">
        <v>70</v>
      </c>
      <c r="T9" t="s">
        <v>71</v>
      </c>
      <c r="U9">
        <v>1.2999999999999999E-2</v>
      </c>
      <c r="V9">
        <v>9190</v>
      </c>
      <c r="W9" s="1">
        <v>8.9999999999999999E-11</v>
      </c>
      <c r="X9" t="s">
        <v>78</v>
      </c>
      <c r="Y9" t="b">
        <v>1</v>
      </c>
      <c r="Z9" t="s">
        <v>70</v>
      </c>
      <c r="AA9" t="s">
        <v>141</v>
      </c>
      <c r="AB9" t="s">
        <v>71</v>
      </c>
      <c r="AC9" t="s">
        <v>36</v>
      </c>
      <c r="AD9">
        <v>0.99</v>
      </c>
      <c r="AE9" t="s">
        <v>142</v>
      </c>
      <c r="AF9">
        <v>2</v>
      </c>
      <c r="AG9" t="b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10"/>
  <sheetViews>
    <sheetView workbookViewId="0">
      <selection activeCell="B1" sqref="B1"/>
    </sheetView>
  </sheetViews>
  <sheetFormatPr defaultRowHeight="14.5" x14ac:dyDescent="0.35"/>
  <sheetData>
    <row r="1" spans="1:33" x14ac:dyDescent="0.35">
      <c r="A1" t="s">
        <v>159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</v>
      </c>
      <c r="AE2" t="s">
        <v>65</v>
      </c>
      <c r="AF2" t="s">
        <v>66</v>
      </c>
      <c r="AG2" t="s">
        <v>67</v>
      </c>
    </row>
    <row r="3" spans="1:33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7.14243E-3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149</v>
      </c>
      <c r="N3">
        <v>5.0947229999999998E-3</v>
      </c>
      <c r="O3">
        <v>0.16089999999999999</v>
      </c>
      <c r="P3">
        <v>172925</v>
      </c>
      <c r="Q3" t="s">
        <v>144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145</v>
      </c>
      <c r="AB3" t="s">
        <v>71</v>
      </c>
      <c r="AC3" t="s">
        <v>30</v>
      </c>
      <c r="AD3">
        <v>0.99</v>
      </c>
      <c r="AE3" t="s">
        <v>146</v>
      </c>
      <c r="AF3">
        <v>2</v>
      </c>
      <c r="AG3" t="b">
        <v>1</v>
      </c>
    </row>
    <row r="4" spans="1:33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2.5319280000000001E-3</v>
      </c>
      <c r="H4">
        <v>0.74</v>
      </c>
      <c r="I4">
        <v>0.7339</v>
      </c>
      <c r="J4" t="b">
        <v>0</v>
      </c>
      <c r="K4" t="b">
        <v>1</v>
      </c>
      <c r="L4" t="b">
        <v>0</v>
      </c>
      <c r="M4" t="s">
        <v>149</v>
      </c>
      <c r="N4">
        <v>4.0067380000000001E-3</v>
      </c>
      <c r="O4">
        <v>0.52739999999999998</v>
      </c>
      <c r="P4">
        <v>172925</v>
      </c>
      <c r="Q4" t="s">
        <v>144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145</v>
      </c>
      <c r="AB4" t="s">
        <v>71</v>
      </c>
      <c r="AC4" t="s">
        <v>32</v>
      </c>
      <c r="AD4">
        <v>0.99</v>
      </c>
      <c r="AE4" t="s">
        <v>146</v>
      </c>
      <c r="AF4">
        <v>2</v>
      </c>
      <c r="AG4" t="b">
        <v>1</v>
      </c>
    </row>
    <row r="5" spans="1:33" x14ac:dyDescent="0.35">
      <c r="A5" t="s">
        <v>107</v>
      </c>
      <c r="B5" t="s">
        <v>69</v>
      </c>
      <c r="C5" t="s">
        <v>68</v>
      </c>
      <c r="D5" t="s">
        <v>69</v>
      </c>
      <c r="E5" t="s">
        <v>68</v>
      </c>
      <c r="F5">
        <v>8.5000000000000006E-2</v>
      </c>
      <c r="G5">
        <v>5.372099E-3</v>
      </c>
      <c r="H5">
        <v>0.52</v>
      </c>
      <c r="I5">
        <v>0.50190000000000001</v>
      </c>
      <c r="J5" t="b">
        <v>0</v>
      </c>
      <c r="K5" t="b">
        <v>0</v>
      </c>
      <c r="L5" t="b">
        <v>0</v>
      </c>
      <c r="M5" t="s">
        <v>149</v>
      </c>
      <c r="N5">
        <v>3.5404920000000001E-3</v>
      </c>
      <c r="O5">
        <v>0.12920000000000001</v>
      </c>
      <c r="P5">
        <v>172925</v>
      </c>
      <c r="Q5" t="s">
        <v>144</v>
      </c>
      <c r="R5" t="b">
        <v>1</v>
      </c>
      <c r="S5" t="s">
        <v>70</v>
      </c>
      <c r="T5" t="s">
        <v>71</v>
      </c>
      <c r="U5">
        <v>1.2999999999999999E-2</v>
      </c>
      <c r="V5">
        <v>5756</v>
      </c>
      <c r="W5" s="1">
        <v>4.38E-19</v>
      </c>
      <c r="X5" t="s">
        <v>78</v>
      </c>
      <c r="Y5" t="b">
        <v>1</v>
      </c>
      <c r="Z5" t="s">
        <v>70</v>
      </c>
      <c r="AA5" t="s">
        <v>145</v>
      </c>
      <c r="AB5" t="s">
        <v>71</v>
      </c>
      <c r="AC5" t="s">
        <v>107</v>
      </c>
      <c r="AD5">
        <v>0.99</v>
      </c>
      <c r="AE5" t="s">
        <v>146</v>
      </c>
      <c r="AF5">
        <v>2</v>
      </c>
      <c r="AG5" t="b">
        <v>1</v>
      </c>
    </row>
    <row r="6" spans="1:33" x14ac:dyDescent="0.35">
      <c r="A6" t="s">
        <v>33</v>
      </c>
      <c r="B6" t="s">
        <v>68</v>
      </c>
      <c r="C6" t="s">
        <v>72</v>
      </c>
      <c r="D6" t="s">
        <v>68</v>
      </c>
      <c r="E6" t="s">
        <v>72</v>
      </c>
      <c r="F6">
        <v>5.8000000000000003E-2</v>
      </c>
      <c r="G6">
        <v>-2.7147370000000001E-3</v>
      </c>
      <c r="H6">
        <v>0.17</v>
      </c>
      <c r="I6">
        <v>5.67E-2</v>
      </c>
      <c r="J6" t="b">
        <v>0</v>
      </c>
      <c r="K6" t="b">
        <v>0</v>
      </c>
      <c r="L6" t="b">
        <v>0</v>
      </c>
      <c r="M6" t="s">
        <v>149</v>
      </c>
      <c r="N6">
        <v>7.661373E-3</v>
      </c>
      <c r="O6">
        <v>0.72309999999999997</v>
      </c>
      <c r="P6">
        <v>172925</v>
      </c>
      <c r="Q6" t="s">
        <v>144</v>
      </c>
      <c r="R6" t="b">
        <v>1</v>
      </c>
      <c r="S6" t="s">
        <v>70</v>
      </c>
      <c r="T6" t="s">
        <v>71</v>
      </c>
      <c r="U6">
        <v>1.2999999999999999E-2</v>
      </c>
      <c r="V6">
        <v>9190</v>
      </c>
      <c r="W6" s="1">
        <v>2.5699999999999999E-8</v>
      </c>
      <c r="X6" t="s">
        <v>78</v>
      </c>
      <c r="Y6" t="b">
        <v>1</v>
      </c>
      <c r="Z6" t="s">
        <v>70</v>
      </c>
      <c r="AA6" t="s">
        <v>145</v>
      </c>
      <c r="AB6" t="s">
        <v>71</v>
      </c>
      <c r="AC6" t="s">
        <v>33</v>
      </c>
      <c r="AD6">
        <v>0.99</v>
      </c>
      <c r="AE6" t="s">
        <v>146</v>
      </c>
      <c r="AF6">
        <v>2</v>
      </c>
      <c r="AG6" t="b">
        <v>1</v>
      </c>
    </row>
    <row r="7" spans="1:33" x14ac:dyDescent="0.35">
      <c r="A7" t="s">
        <v>34</v>
      </c>
      <c r="B7" t="s">
        <v>72</v>
      </c>
      <c r="C7" t="s">
        <v>68</v>
      </c>
      <c r="D7" t="s">
        <v>72</v>
      </c>
      <c r="E7" t="s">
        <v>68</v>
      </c>
      <c r="F7">
        <v>1.9E-2</v>
      </c>
      <c r="G7">
        <v>-4.2545289999999999E-3</v>
      </c>
      <c r="H7">
        <v>0.17</v>
      </c>
      <c r="I7">
        <v>0.13289999999999999</v>
      </c>
      <c r="J7" t="b">
        <v>0</v>
      </c>
      <c r="K7" t="b">
        <v>0</v>
      </c>
      <c r="L7" t="b">
        <v>0</v>
      </c>
      <c r="M7" t="s">
        <v>149</v>
      </c>
      <c r="N7">
        <v>5.2205350000000001E-3</v>
      </c>
      <c r="O7">
        <v>0.41510000000000002</v>
      </c>
      <c r="P7">
        <v>172925</v>
      </c>
      <c r="Q7" t="s">
        <v>144</v>
      </c>
      <c r="R7" t="b">
        <v>1</v>
      </c>
      <c r="S7" t="s">
        <v>70</v>
      </c>
      <c r="T7" t="s">
        <v>71</v>
      </c>
      <c r="U7">
        <v>1.29E-2</v>
      </c>
      <c r="V7">
        <v>8026</v>
      </c>
      <c r="W7" s="1">
        <v>6.7100000000000002E-9</v>
      </c>
      <c r="X7" t="s">
        <v>78</v>
      </c>
      <c r="Y7" t="b">
        <v>1</v>
      </c>
      <c r="Z7" t="s">
        <v>70</v>
      </c>
      <c r="AA7" t="s">
        <v>145</v>
      </c>
      <c r="AB7" t="s">
        <v>71</v>
      </c>
      <c r="AC7" t="s">
        <v>34</v>
      </c>
      <c r="AD7">
        <v>0.99</v>
      </c>
      <c r="AE7" t="s">
        <v>146</v>
      </c>
      <c r="AF7">
        <v>2</v>
      </c>
      <c r="AG7" t="b">
        <v>1</v>
      </c>
    </row>
    <row r="8" spans="1:33" x14ac:dyDescent="0.35">
      <c r="A8" t="s">
        <v>31</v>
      </c>
      <c r="B8" t="s">
        <v>72</v>
      </c>
      <c r="C8" t="s">
        <v>68</v>
      </c>
      <c r="D8" t="s">
        <v>72</v>
      </c>
      <c r="E8" t="s">
        <v>68</v>
      </c>
      <c r="F8">
        <v>4.8000000000000001E-2</v>
      </c>
      <c r="G8">
        <v>5.3814259999999999E-3</v>
      </c>
      <c r="H8">
        <v>0.8</v>
      </c>
      <c r="I8">
        <v>0.7802</v>
      </c>
      <c r="J8" t="b">
        <v>0</v>
      </c>
      <c r="K8" t="b">
        <v>0</v>
      </c>
      <c r="L8" t="b">
        <v>0</v>
      </c>
      <c r="M8" t="s">
        <v>149</v>
      </c>
      <c r="N8">
        <v>4.2885249999999996E-3</v>
      </c>
      <c r="O8">
        <v>0.20949999999999999</v>
      </c>
      <c r="P8">
        <v>172925</v>
      </c>
      <c r="Q8" t="s">
        <v>144</v>
      </c>
      <c r="R8" t="b">
        <v>1</v>
      </c>
      <c r="S8" t="s">
        <v>70</v>
      </c>
      <c r="T8" t="s">
        <v>71</v>
      </c>
      <c r="U8">
        <v>1.2E-2</v>
      </c>
      <c r="V8">
        <v>9161</v>
      </c>
      <c r="W8" s="1">
        <v>4.3500000000000002E-16</v>
      </c>
      <c r="X8" t="s">
        <v>78</v>
      </c>
      <c r="Y8" t="b">
        <v>1</v>
      </c>
      <c r="Z8" t="s">
        <v>70</v>
      </c>
      <c r="AA8" t="s">
        <v>145</v>
      </c>
      <c r="AB8" t="s">
        <v>71</v>
      </c>
      <c r="AC8" t="s">
        <v>31</v>
      </c>
      <c r="AD8">
        <v>0.99</v>
      </c>
      <c r="AE8" t="s">
        <v>146</v>
      </c>
      <c r="AF8">
        <v>2</v>
      </c>
      <c r="AG8" t="b">
        <v>1</v>
      </c>
    </row>
    <row r="9" spans="1:33" x14ac:dyDescent="0.35">
      <c r="A9" t="s">
        <v>35</v>
      </c>
      <c r="B9" t="s">
        <v>72</v>
      </c>
      <c r="C9" t="s">
        <v>68</v>
      </c>
      <c r="D9" t="s">
        <v>72</v>
      </c>
      <c r="E9" t="s">
        <v>68</v>
      </c>
      <c r="F9">
        <v>6.4000000000000001E-2</v>
      </c>
      <c r="G9">
        <v>3.8066530000000001E-3</v>
      </c>
      <c r="H9">
        <v>0.25</v>
      </c>
      <c r="I9">
        <v>0.28660000000000002</v>
      </c>
      <c r="J9" t="b">
        <v>0</v>
      </c>
      <c r="K9" t="b">
        <v>0</v>
      </c>
      <c r="L9" t="b">
        <v>0</v>
      </c>
      <c r="M9" t="s">
        <v>149</v>
      </c>
      <c r="N9">
        <v>3.9157560000000003E-3</v>
      </c>
      <c r="O9">
        <v>0.33100000000000002</v>
      </c>
      <c r="P9">
        <v>172925</v>
      </c>
      <c r="Q9" t="s">
        <v>144</v>
      </c>
      <c r="R9" t="b">
        <v>1</v>
      </c>
      <c r="S9" t="s">
        <v>70</v>
      </c>
      <c r="T9" t="s">
        <v>71</v>
      </c>
      <c r="U9">
        <v>1.0999999999999999E-2</v>
      </c>
      <c r="V9">
        <v>9096</v>
      </c>
      <c r="W9" s="1">
        <v>1.1100000000000001E-9</v>
      </c>
      <c r="X9" t="s">
        <v>78</v>
      </c>
      <c r="Y9" t="b">
        <v>1</v>
      </c>
      <c r="Z9" t="s">
        <v>70</v>
      </c>
      <c r="AA9" t="s">
        <v>145</v>
      </c>
      <c r="AB9" t="s">
        <v>71</v>
      </c>
      <c r="AC9" t="s">
        <v>35</v>
      </c>
      <c r="AD9">
        <v>0.99</v>
      </c>
      <c r="AE9" t="s">
        <v>146</v>
      </c>
      <c r="AF9">
        <v>2</v>
      </c>
      <c r="AG9" t="b">
        <v>1</v>
      </c>
    </row>
    <row r="10" spans="1:33" x14ac:dyDescent="0.35">
      <c r="A10" t="s">
        <v>36</v>
      </c>
      <c r="B10" t="s">
        <v>73</v>
      </c>
      <c r="C10" t="s">
        <v>69</v>
      </c>
      <c r="D10" t="s">
        <v>73</v>
      </c>
      <c r="E10" t="s">
        <v>69</v>
      </c>
      <c r="F10">
        <v>0.129</v>
      </c>
      <c r="G10">
        <v>-2.0036490000000001E-3</v>
      </c>
      <c r="H10">
        <v>0.13</v>
      </c>
      <c r="I10">
        <v>0.13039999999999999</v>
      </c>
      <c r="J10" t="b">
        <v>0</v>
      </c>
      <c r="K10" t="b">
        <v>0</v>
      </c>
      <c r="L10" t="b">
        <v>0</v>
      </c>
      <c r="M10" t="s">
        <v>149</v>
      </c>
      <c r="N10">
        <v>5.2459020000000002E-3</v>
      </c>
      <c r="O10">
        <v>0.70250000000000001</v>
      </c>
      <c r="P10">
        <v>172925</v>
      </c>
      <c r="Q10" t="s">
        <v>144</v>
      </c>
      <c r="R10" t="b">
        <v>1</v>
      </c>
      <c r="S10" t="s">
        <v>70</v>
      </c>
      <c r="T10" t="s">
        <v>71</v>
      </c>
      <c r="U10">
        <v>1.2999999999999999E-2</v>
      </c>
      <c r="V10">
        <v>9190</v>
      </c>
      <c r="W10" s="1">
        <v>8.9999999999999999E-11</v>
      </c>
      <c r="X10" t="s">
        <v>78</v>
      </c>
      <c r="Y10" t="b">
        <v>1</v>
      </c>
      <c r="Z10" t="s">
        <v>70</v>
      </c>
      <c r="AA10" t="s">
        <v>145</v>
      </c>
      <c r="AB10" t="s">
        <v>71</v>
      </c>
      <c r="AC10" t="s">
        <v>36</v>
      </c>
      <c r="AD10">
        <v>0.99</v>
      </c>
      <c r="AE10" t="s">
        <v>146</v>
      </c>
      <c r="AF10">
        <v>2</v>
      </c>
      <c r="AG10" t="b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4"/>
  <sheetViews>
    <sheetView workbookViewId="0">
      <selection activeCell="I3" sqref="I3"/>
    </sheetView>
  </sheetViews>
  <sheetFormatPr defaultRowHeight="14.5" x14ac:dyDescent="0.35"/>
  <cols>
    <col min="1" max="1" width="17.453125" customWidth="1"/>
    <col min="5" max="7" width="8.7265625" style="4"/>
    <col min="8" max="8" width="8.7265625" style="2"/>
    <col min="9" max="9" width="8.7265625" style="5"/>
    <col min="10" max="12" width="8.7265625" style="2"/>
    <col min="13" max="13" width="8.7265625" style="4"/>
    <col min="14" max="14" width="11.54296875" style="4" customWidth="1"/>
    <col min="15" max="16" width="8.7265625" style="4"/>
    <col min="17" max="17" width="8.7265625" style="5"/>
    <col min="18" max="25" width="8.7265625" style="2"/>
  </cols>
  <sheetData>
    <row r="1" spans="1:33" x14ac:dyDescent="0.35">
      <c r="A1" t="s">
        <v>169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4" t="s">
        <v>10</v>
      </c>
      <c r="N2" s="4" t="s">
        <v>11</v>
      </c>
      <c r="O2" s="4" t="s">
        <v>19</v>
      </c>
      <c r="P2" s="4" t="s">
        <v>20</v>
      </c>
      <c r="Q2" s="5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Z2" s="2"/>
      <c r="AA2" s="24" t="s">
        <v>192</v>
      </c>
      <c r="AB2" s="25"/>
      <c r="AC2" s="25"/>
      <c r="AD2" s="25"/>
      <c r="AE2" s="25"/>
      <c r="AF2" s="25"/>
      <c r="AG2" s="26"/>
    </row>
    <row r="3" spans="1:33" x14ac:dyDescent="0.35">
      <c r="A3" t="s">
        <v>23</v>
      </c>
      <c r="B3" t="s">
        <v>24</v>
      </c>
      <c r="C3" t="s">
        <v>2</v>
      </c>
      <c r="D3">
        <v>7</v>
      </c>
      <c r="E3" s="4">
        <v>8.8342738711850693E-2</v>
      </c>
      <c r="F3" s="4">
        <f>E3-1.96*H3</f>
        <v>4.1168152788897926E-2</v>
      </c>
      <c r="G3" s="4">
        <f>E3+1.96*H3</f>
        <v>0.13551732463480345</v>
      </c>
      <c r="H3" s="2">
        <v>2.4068666287220802E-2</v>
      </c>
      <c r="I3" s="5">
        <v>2.4212766655735301E-4</v>
      </c>
      <c r="J3" s="2">
        <v>0.53035894655793603</v>
      </c>
      <c r="K3" s="2">
        <v>6</v>
      </c>
      <c r="L3" s="2">
        <v>0.99744920805277704</v>
      </c>
      <c r="M3" s="4" t="s">
        <v>25</v>
      </c>
      <c r="N3" s="4" t="s">
        <v>25</v>
      </c>
      <c r="O3" s="4" t="s">
        <v>25</v>
      </c>
      <c r="P3" s="4" t="s">
        <v>25</v>
      </c>
      <c r="Q3" s="5" t="s">
        <v>25</v>
      </c>
      <c r="R3" s="2" t="s">
        <v>40</v>
      </c>
      <c r="S3" s="2" t="s">
        <v>39</v>
      </c>
      <c r="T3" s="2" t="s">
        <v>26</v>
      </c>
      <c r="U3" s="2">
        <v>1.0923624527756499</v>
      </c>
      <c r="V3" s="2">
        <v>1.0420273106128399</v>
      </c>
      <c r="W3" s="2">
        <v>1.1451290346049099</v>
      </c>
      <c r="X3" s="2">
        <v>1.13412292E-2</v>
      </c>
      <c r="Y3" s="2">
        <v>14.4027646201457</v>
      </c>
      <c r="Z3" s="2"/>
      <c r="AA3" s="6" t="s">
        <v>189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24</v>
      </c>
      <c r="C4" t="s">
        <v>2</v>
      </c>
      <c r="D4">
        <v>7</v>
      </c>
      <c r="E4" s="4">
        <v>0.114932246877024</v>
      </c>
      <c r="F4" s="4">
        <f t="shared" ref="F4" si="0">E4-1.96*H4</f>
        <v>-2.8949714370118951E-3</v>
      </c>
      <c r="G4" s="4">
        <f>E4+1.96*H4</f>
        <v>0.23275946519105989</v>
      </c>
      <c r="H4" s="2">
        <v>6.01159277112428E-2</v>
      </c>
      <c r="I4" s="5">
        <v>0.114116100969524</v>
      </c>
      <c r="J4" s="2">
        <v>0.29738051869195598</v>
      </c>
      <c r="K4" s="2">
        <v>5</v>
      </c>
      <c r="L4" s="2">
        <v>0.99769206147994904</v>
      </c>
      <c r="M4" s="4">
        <v>-2.1691916239214601E-3</v>
      </c>
      <c r="N4" s="4">
        <v>4.4940723891755503E-3</v>
      </c>
      <c r="O4" s="4">
        <v>-1.09775735067055E-2</v>
      </c>
      <c r="P4" s="4">
        <v>6.6391902588626098E-3</v>
      </c>
      <c r="Q4" s="5">
        <v>0.64971484012604297</v>
      </c>
      <c r="R4" s="2" t="s">
        <v>40</v>
      </c>
      <c r="S4" s="2" t="s">
        <v>39</v>
      </c>
      <c r="T4" s="2" t="s">
        <v>26</v>
      </c>
      <c r="U4" s="2">
        <v>1.1217974297178701</v>
      </c>
      <c r="V4" s="2">
        <v>0.997109214951999</v>
      </c>
      <c r="W4" s="2">
        <v>1.2620778691551899</v>
      </c>
      <c r="Z4" s="2"/>
      <c r="AA4" s="6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24</v>
      </c>
      <c r="C5" t="s">
        <v>2</v>
      </c>
      <c r="D5">
        <v>7</v>
      </c>
      <c r="E5" s="4">
        <v>8.9522031660335899E-2</v>
      </c>
      <c r="F5" s="4">
        <f t="shared" ref="F5" si="1">E5-1.96*H5</f>
        <v>3.3097057966316255E-2</v>
      </c>
      <c r="G5" s="4">
        <f t="shared" ref="G5:G14" si="2">E5+1.96*H5</f>
        <v>0.14594700535435554</v>
      </c>
      <c r="H5" s="2">
        <v>2.8788251884703901E-2</v>
      </c>
      <c r="I5" s="5">
        <v>1.8729496248994699E-3</v>
      </c>
      <c r="R5" s="2" t="s">
        <v>40</v>
      </c>
      <c r="S5" s="2" t="s">
        <v>39</v>
      </c>
      <c r="T5" s="2" t="s">
        <v>26</v>
      </c>
      <c r="U5" s="2">
        <v>1.09365142800371</v>
      </c>
      <c r="V5" s="2">
        <v>1.0336508584230399</v>
      </c>
      <c r="W5" s="2">
        <v>1.15713486447379</v>
      </c>
      <c r="AA5" s="6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24</v>
      </c>
      <c r="C6" t="s">
        <v>2</v>
      </c>
      <c r="D6">
        <v>7</v>
      </c>
      <c r="E6" s="4">
        <v>9.1112377759881499E-2</v>
      </c>
      <c r="F6" s="4">
        <f t="shared" ref="F6" si="3">E6-1.96*H6</f>
        <v>2.6767777378892008E-2</v>
      </c>
      <c r="G6" s="4">
        <f t="shared" si="2"/>
        <v>0.155456978140871</v>
      </c>
      <c r="H6" s="2">
        <v>3.2828877745402801E-2</v>
      </c>
      <c r="I6" s="5">
        <v>3.21931253692073E-2</v>
      </c>
      <c r="R6" s="2" t="s">
        <v>40</v>
      </c>
      <c r="S6" s="2" t="s">
        <v>39</v>
      </c>
      <c r="T6" s="2" t="s">
        <v>26</v>
      </c>
      <c r="U6" s="2">
        <v>1.0953920960519501</v>
      </c>
      <c r="V6" s="2">
        <v>1.0271292524189499</v>
      </c>
      <c r="W6" s="2">
        <v>1.16819167720837</v>
      </c>
      <c r="AA6" s="6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24</v>
      </c>
      <c r="C7" t="s">
        <v>2</v>
      </c>
      <c r="D7">
        <v>7</v>
      </c>
      <c r="E7" s="4">
        <v>9.1112377759881499E-2</v>
      </c>
      <c r="F7" s="4">
        <f t="shared" ref="F7" si="4">E7-1.96*H7</f>
        <v>2.0499206818248128E-2</v>
      </c>
      <c r="G7" s="4">
        <f t="shared" si="2"/>
        <v>0.16172554870151487</v>
      </c>
      <c r="H7" s="2">
        <v>3.6027128031445602E-2</v>
      </c>
      <c r="I7" s="5">
        <v>4.4740431135925601E-2</v>
      </c>
      <c r="R7" s="2" t="s">
        <v>40</v>
      </c>
      <c r="S7" s="2" t="s">
        <v>39</v>
      </c>
      <c r="T7" s="2" t="s">
        <v>26</v>
      </c>
      <c r="U7" s="2">
        <v>1.0953920960519501</v>
      </c>
      <c r="V7" s="2">
        <v>1.0207107586337201</v>
      </c>
      <c r="W7" s="2">
        <v>1.1755375692318399</v>
      </c>
      <c r="AA7" s="6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24</v>
      </c>
      <c r="C8" t="s">
        <v>2</v>
      </c>
      <c r="D8">
        <v>1</v>
      </c>
      <c r="E8" s="4">
        <v>9.1075307692307705E-2</v>
      </c>
      <c r="F8" s="4">
        <f t="shared" ref="F8" si="5">E8-1.96*H8</f>
        <v>-6.2857091692307743E-2</v>
      </c>
      <c r="G8" s="4">
        <f t="shared" si="2"/>
        <v>0.24500770707692315</v>
      </c>
      <c r="H8" s="2">
        <v>7.8536938461538502E-2</v>
      </c>
      <c r="I8" s="5">
        <v>0.24619160984364699</v>
      </c>
      <c r="R8" s="2" t="s">
        <v>40</v>
      </c>
      <c r="S8" s="2" t="s">
        <v>39</v>
      </c>
      <c r="T8" s="2" t="s">
        <v>30</v>
      </c>
      <c r="U8" s="2">
        <v>1.0953514905455599</v>
      </c>
      <c r="V8" s="2">
        <v>0.93907766610035404</v>
      </c>
      <c r="W8" s="2">
        <v>1.2776311599685699</v>
      </c>
      <c r="AA8" s="6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24</v>
      </c>
      <c r="C9" t="s">
        <v>2</v>
      </c>
      <c r="D9">
        <v>1</v>
      </c>
      <c r="E9" s="4">
        <v>0.10425443750000001</v>
      </c>
      <c r="F9" s="4">
        <f t="shared" ref="F9" si="6">E9-1.96*H9</f>
        <v>-7.1312562499999996E-2</v>
      </c>
      <c r="G9" s="4">
        <f t="shared" si="2"/>
        <v>0.27982143749999999</v>
      </c>
      <c r="H9" s="2">
        <v>8.9575000000000002E-2</v>
      </c>
      <c r="I9" s="5">
        <v>0.24447315930892299</v>
      </c>
      <c r="R9" s="2" t="s">
        <v>40</v>
      </c>
      <c r="S9" s="2" t="s">
        <v>39</v>
      </c>
      <c r="T9" s="2" t="s">
        <v>31</v>
      </c>
      <c r="U9" s="2">
        <v>1.10988281480128</v>
      </c>
      <c r="V9" s="2">
        <v>0.93117079756492604</v>
      </c>
      <c r="W9" s="2">
        <v>1.3228935720627799</v>
      </c>
      <c r="AA9" s="6" t="s">
        <v>190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24</v>
      </c>
      <c r="C10" t="s">
        <v>2</v>
      </c>
      <c r="D10">
        <v>1</v>
      </c>
      <c r="E10" s="4">
        <v>8.2940588888888903E-2</v>
      </c>
      <c r="F10" s="4">
        <f t="shared" ref="F10" si="7">E10-1.96*H10</f>
        <v>-4.5324906666666109E-3</v>
      </c>
      <c r="G10" s="4">
        <f t="shared" si="2"/>
        <v>0.17041366844444442</v>
      </c>
      <c r="H10" s="2">
        <v>4.4629122222222199E-2</v>
      </c>
      <c r="I10" s="5">
        <v>6.3106419747162606E-2</v>
      </c>
      <c r="R10" s="2" t="s">
        <v>40</v>
      </c>
      <c r="S10" s="2" t="s">
        <v>39</v>
      </c>
      <c r="T10" s="2" t="s">
        <v>32</v>
      </c>
      <c r="U10" s="2">
        <v>1.08647725780966</v>
      </c>
      <c r="V10" s="2">
        <v>0.99547776556787504</v>
      </c>
      <c r="W10" s="2">
        <v>1.18579527596401</v>
      </c>
      <c r="AA10" s="6" t="s">
        <v>191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24</v>
      </c>
      <c r="C11" t="s">
        <v>2</v>
      </c>
      <c r="D11">
        <v>1</v>
      </c>
      <c r="E11" s="4">
        <v>4.39749137931034E-2</v>
      </c>
      <c r="F11" s="4">
        <f t="shared" ref="F11" si="8">E11-1.96*H11</f>
        <v>-0.21567993862068899</v>
      </c>
      <c r="G11" s="4">
        <f t="shared" si="2"/>
        <v>0.3036297662068958</v>
      </c>
      <c r="H11" s="2">
        <v>0.132476965517241</v>
      </c>
      <c r="I11" s="5">
        <v>0.73993165934943295</v>
      </c>
      <c r="R11" s="2" t="s">
        <v>40</v>
      </c>
      <c r="S11" s="2" t="s">
        <v>39</v>
      </c>
      <c r="T11" s="2" t="s">
        <v>33</v>
      </c>
      <c r="U11" s="2">
        <v>1.0449561405737</v>
      </c>
      <c r="V11" s="2">
        <v>0.80599322789943395</v>
      </c>
      <c r="W11" s="2">
        <v>1.3547673825603399</v>
      </c>
      <c r="AA11" s="6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24</v>
      </c>
      <c r="C12" t="s">
        <v>2</v>
      </c>
      <c r="D12">
        <v>1</v>
      </c>
      <c r="E12" s="4">
        <v>-4.1200347368421097E-2</v>
      </c>
      <c r="F12" s="4">
        <f t="shared" ref="F12" si="9">E12-1.96*H12</f>
        <v>-0.58135757263157983</v>
      </c>
      <c r="G12" s="4">
        <f t="shared" si="2"/>
        <v>0.49895687789473758</v>
      </c>
      <c r="H12" s="2">
        <v>0.27559042105263198</v>
      </c>
      <c r="I12" s="5">
        <v>0.88116031348859802</v>
      </c>
      <c r="R12" s="2" t="s">
        <v>40</v>
      </c>
      <c r="S12" s="2" t="s">
        <v>39</v>
      </c>
      <c r="T12" s="2" t="s">
        <v>34</v>
      </c>
      <c r="U12" s="2">
        <v>0.95963684996951704</v>
      </c>
      <c r="V12" s="2">
        <v>0.55913877958039804</v>
      </c>
      <c r="W12" s="2">
        <v>1.6470023497753099</v>
      </c>
      <c r="AA12" s="9"/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24</v>
      </c>
      <c r="C13" t="s">
        <v>2</v>
      </c>
      <c r="D13">
        <v>1</v>
      </c>
      <c r="E13" s="4">
        <v>7.5400375000000006E-2</v>
      </c>
      <c r="F13" s="4">
        <f t="shared" ref="F13" si="10">E13-1.96*H13</f>
        <v>-4.4834906249999987E-2</v>
      </c>
      <c r="G13" s="4">
        <f t="shared" si="2"/>
        <v>0.19563565625000001</v>
      </c>
      <c r="H13" s="2">
        <v>6.1344531250000001E-2</v>
      </c>
      <c r="I13" s="5">
        <v>0.21902324416866401</v>
      </c>
      <c r="R13" s="2" t="s">
        <v>40</v>
      </c>
      <c r="S13" s="2" t="s">
        <v>39</v>
      </c>
      <c r="T13" s="2" t="s">
        <v>35</v>
      </c>
      <c r="U13" s="2">
        <v>1.07831579515556</v>
      </c>
      <c r="V13" s="2">
        <v>0.95615532407139103</v>
      </c>
      <c r="W13" s="2">
        <v>1.2160837520946099</v>
      </c>
    </row>
    <row r="14" spans="1:33" x14ac:dyDescent="0.35">
      <c r="A14" t="s">
        <v>29</v>
      </c>
      <c r="B14" t="s">
        <v>24</v>
      </c>
      <c r="C14" t="s">
        <v>2</v>
      </c>
      <c r="D14">
        <v>1</v>
      </c>
      <c r="E14" s="4">
        <v>0.10157449612403099</v>
      </c>
      <c r="F14" s="4">
        <f t="shared" ref="F14" si="11">E14-1.96*H14</f>
        <v>2.1658504496123956E-2</v>
      </c>
      <c r="G14" s="4">
        <f t="shared" si="2"/>
        <v>0.18149048775193805</v>
      </c>
      <c r="H14" s="2">
        <v>4.0773465116279099E-2</v>
      </c>
      <c r="I14" s="5">
        <v>1.2731559747375601E-2</v>
      </c>
      <c r="R14" s="2" t="s">
        <v>40</v>
      </c>
      <c r="S14" s="2" t="s">
        <v>39</v>
      </c>
      <c r="T14" s="2" t="s">
        <v>36</v>
      </c>
      <c r="U14" s="2">
        <v>1.10691237600217</v>
      </c>
      <c r="V14" s="2">
        <v>1.0218947524140101</v>
      </c>
      <c r="W14" s="2">
        <v>1.1990031314402601</v>
      </c>
    </row>
  </sheetData>
  <mergeCells count="1">
    <mergeCell ref="AA2:AG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25"/>
  <sheetViews>
    <sheetView workbookViewId="0">
      <selection activeCell="K9" sqref="K9"/>
    </sheetView>
  </sheetViews>
  <sheetFormatPr defaultRowHeight="14.5" x14ac:dyDescent="0.35"/>
  <cols>
    <col min="1" max="1" width="14" customWidth="1"/>
    <col min="2" max="2" width="15.08984375" customWidth="1"/>
    <col min="5" max="7" width="8.7265625" style="4"/>
    <col min="8" max="8" width="8.7265625" style="2"/>
    <col min="9" max="9" width="8.7265625" style="5"/>
    <col min="10" max="17" width="8.7265625" style="2"/>
    <col min="20" max="25" width="8.7265625" style="2"/>
  </cols>
  <sheetData>
    <row r="1" spans="1:33" x14ac:dyDescent="0.35">
      <c r="A1" t="s">
        <v>170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t="s">
        <v>13</v>
      </c>
      <c r="S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Z2" s="2"/>
      <c r="AA2" s="27" t="s">
        <v>195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81</v>
      </c>
      <c r="C3" t="s">
        <v>2</v>
      </c>
      <c r="D3">
        <v>8</v>
      </c>
      <c r="E3" s="4">
        <v>6.3220909016313595E-2</v>
      </c>
      <c r="F3" s="4">
        <f t="shared" ref="F3:F15" si="0">E3-1.96*H3</f>
        <v>1.990849818132584E-2</v>
      </c>
      <c r="G3" s="4">
        <f t="shared" ref="G3:G15" si="1">E3+1.96*H3</f>
        <v>0.10653331985130135</v>
      </c>
      <c r="H3" s="2">
        <v>2.20981687933611E-2</v>
      </c>
      <c r="I3" s="5">
        <v>4.2242472498121002E-3</v>
      </c>
      <c r="J3" s="2">
        <v>4.0414547857301102</v>
      </c>
      <c r="K3" s="2">
        <v>7</v>
      </c>
      <c r="L3" s="2">
        <v>0.77499043693495195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t="s">
        <v>81</v>
      </c>
      <c r="S3" t="s">
        <v>39</v>
      </c>
      <c r="T3" s="2" t="s">
        <v>82</v>
      </c>
      <c r="U3" s="2">
        <v>1.0652621392517001</v>
      </c>
      <c r="V3" s="2">
        <v>1.02010799401946</v>
      </c>
      <c r="W3" s="2">
        <v>1.1124149913302801</v>
      </c>
      <c r="X3" s="2">
        <v>1.31793312E-2</v>
      </c>
      <c r="Y3" s="2">
        <v>14.670534262552099</v>
      </c>
      <c r="Z3" s="2"/>
      <c r="AA3" s="6" t="s">
        <v>197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81</v>
      </c>
      <c r="C4" t="s">
        <v>2</v>
      </c>
      <c r="D4">
        <v>8</v>
      </c>
      <c r="E4" s="4">
        <v>0.11932147956738499</v>
      </c>
      <c r="F4" s="4">
        <f t="shared" si="0"/>
        <v>1.3049803707936514E-2</v>
      </c>
      <c r="G4" s="4">
        <f t="shared" si="1"/>
        <v>0.22559315542683347</v>
      </c>
      <c r="H4" s="2">
        <v>5.4220242785432901E-2</v>
      </c>
      <c r="I4" s="5">
        <v>2.8000000000000001E-2</v>
      </c>
      <c r="J4" s="2">
        <v>2.75764212203973</v>
      </c>
      <c r="K4" s="2">
        <v>6</v>
      </c>
      <c r="L4" s="2">
        <v>0.83859239814147302</v>
      </c>
      <c r="M4" s="2">
        <v>-4.9756891556233199E-3</v>
      </c>
      <c r="N4" s="2">
        <v>4.3913940930089502E-3</v>
      </c>
      <c r="O4" s="2">
        <v>-1.3582821577920901E-2</v>
      </c>
      <c r="P4" s="2">
        <v>3.6314432666742199E-3</v>
      </c>
      <c r="Q4" s="2">
        <v>0.30042782039065702</v>
      </c>
      <c r="R4" t="s">
        <v>81</v>
      </c>
      <c r="S4" t="s">
        <v>39</v>
      </c>
      <c r="T4" s="2" t="s">
        <v>82</v>
      </c>
      <c r="U4" s="2">
        <v>1.1267320814132999</v>
      </c>
      <c r="V4" s="2">
        <v>1.0131353239991101</v>
      </c>
      <c r="W4" s="2">
        <v>1.2530657585551399</v>
      </c>
      <c r="Z4" s="2"/>
      <c r="AA4" s="6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81</v>
      </c>
      <c r="C5" t="s">
        <v>2</v>
      </c>
      <c r="D5">
        <v>8</v>
      </c>
      <c r="E5" s="4">
        <v>7.0217740815552196E-2</v>
      </c>
      <c r="F5" s="4">
        <f t="shared" si="0"/>
        <v>1.8773310848461587E-2</v>
      </c>
      <c r="G5" s="4">
        <f t="shared" si="1"/>
        <v>0.1216621707826428</v>
      </c>
      <c r="H5" s="2">
        <v>2.6247158146474801E-2</v>
      </c>
      <c r="I5" s="5">
        <v>7.4673280120375303E-3</v>
      </c>
      <c r="R5" t="s">
        <v>81</v>
      </c>
      <c r="S5" t="s">
        <v>39</v>
      </c>
      <c r="T5" s="2" t="s">
        <v>82</v>
      </c>
      <c r="U5" s="2">
        <v>1.0727417354865101</v>
      </c>
      <c r="V5" s="2">
        <v>1.01895063737908</v>
      </c>
      <c r="W5" s="2">
        <v>1.12937250229766</v>
      </c>
      <c r="AA5" s="6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81</v>
      </c>
      <c r="C6" t="s">
        <v>2</v>
      </c>
      <c r="D6">
        <v>8</v>
      </c>
      <c r="E6" s="4">
        <v>7.0912393002377394E-2</v>
      </c>
      <c r="F6" s="4">
        <f t="shared" si="0"/>
        <v>2.0863310388633677E-2</v>
      </c>
      <c r="G6" s="4">
        <f t="shared" si="1"/>
        <v>0.12096147561612111</v>
      </c>
      <c r="H6" s="2">
        <v>2.5535246231501899E-2</v>
      </c>
      <c r="I6" s="5">
        <v>2.7414811413742701E-2</v>
      </c>
      <c r="R6" t="s">
        <v>81</v>
      </c>
      <c r="S6" t="s">
        <v>39</v>
      </c>
      <c r="T6" s="2" t="s">
        <v>82</v>
      </c>
      <c r="U6" s="2">
        <v>1.0734871767601999</v>
      </c>
      <c r="V6" s="2">
        <v>1.0210824707320201</v>
      </c>
      <c r="W6" s="2">
        <v>1.12858143362547</v>
      </c>
      <c r="AA6" s="6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81</v>
      </c>
      <c r="C7" t="s">
        <v>2</v>
      </c>
      <c r="D7">
        <v>8</v>
      </c>
      <c r="E7" s="4">
        <v>6.3191433467405494E-2</v>
      </c>
      <c r="F7" s="4">
        <f t="shared" si="0"/>
        <v>-4.6552667280732873E-3</v>
      </c>
      <c r="G7" s="4">
        <f t="shared" si="1"/>
        <v>0.13103813366288428</v>
      </c>
      <c r="H7" s="2">
        <v>3.4615663365040197E-2</v>
      </c>
      <c r="I7" s="5">
        <v>0.11067042236399301</v>
      </c>
      <c r="R7" t="s">
        <v>81</v>
      </c>
      <c r="S7" t="s">
        <v>39</v>
      </c>
      <c r="T7" s="2" t="s">
        <v>82</v>
      </c>
      <c r="U7" s="2">
        <v>1.06523074052816</v>
      </c>
      <c r="V7" s="2">
        <v>0.99535555223118999</v>
      </c>
      <c r="W7" s="2">
        <v>1.1400112532879301</v>
      </c>
      <c r="X7"/>
      <c r="Y7"/>
      <c r="AA7" s="6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77</v>
      </c>
      <c r="C8" t="s">
        <v>78</v>
      </c>
      <c r="D8">
        <v>1</v>
      </c>
      <c r="E8" s="4">
        <v>4.76196307692308E-2</v>
      </c>
      <c r="F8" s="4">
        <f t="shared" si="0"/>
        <v>-0.10760905230769231</v>
      </c>
      <c r="G8" s="4">
        <f t="shared" si="1"/>
        <v>0.20284831384615393</v>
      </c>
      <c r="H8" s="2">
        <v>7.9198307692307707E-2</v>
      </c>
      <c r="I8" s="5">
        <v>0.54765962693511905</v>
      </c>
      <c r="R8" t="s">
        <v>81</v>
      </c>
      <c r="S8" t="s">
        <v>39</v>
      </c>
      <c r="T8" s="2" t="s">
        <v>30</v>
      </c>
      <c r="U8" s="2">
        <v>1.0487716589771401</v>
      </c>
      <c r="V8" s="2">
        <v>0.89797859047349604</v>
      </c>
      <c r="W8" s="2">
        <v>1.2248866558095499</v>
      </c>
      <c r="X8"/>
      <c r="Y8"/>
      <c r="Z8" s="19"/>
      <c r="AA8" s="6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77</v>
      </c>
      <c r="C9" t="s">
        <v>78</v>
      </c>
      <c r="D9">
        <v>1</v>
      </c>
      <c r="E9" s="4">
        <v>0.22506724390243901</v>
      </c>
      <c r="F9" s="4">
        <f t="shared" si="0"/>
        <v>-0.13933791609756099</v>
      </c>
      <c r="G9" s="4">
        <f t="shared" si="1"/>
        <v>0.58947240390243905</v>
      </c>
      <c r="H9" s="2">
        <v>0.185921</v>
      </c>
      <c r="I9" s="5">
        <v>0.22606672614224399</v>
      </c>
      <c r="R9" t="s">
        <v>81</v>
      </c>
      <c r="S9" t="s">
        <v>39</v>
      </c>
      <c r="T9" s="2" t="s">
        <v>80</v>
      </c>
      <c r="U9" s="2">
        <v>1.25240693008982</v>
      </c>
      <c r="V9" s="2">
        <v>0.86993401407778104</v>
      </c>
      <c r="W9" s="2">
        <v>1.80303688918268</v>
      </c>
      <c r="X9"/>
      <c r="Y9"/>
      <c r="AA9" s="6" t="s">
        <v>207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77</v>
      </c>
      <c r="C10" t="s">
        <v>78</v>
      </c>
      <c r="D10">
        <v>1</v>
      </c>
      <c r="E10" s="4">
        <v>6.5869633333333302E-2</v>
      </c>
      <c r="F10" s="4">
        <f t="shared" si="0"/>
        <v>-2.2351011999999962E-2</v>
      </c>
      <c r="G10" s="4">
        <f t="shared" si="1"/>
        <v>0.15409027866666658</v>
      </c>
      <c r="H10" s="2">
        <v>4.5010533333333297E-2</v>
      </c>
      <c r="I10" s="5">
        <v>0.14335055344341399</v>
      </c>
      <c r="R10" t="s">
        <v>81</v>
      </c>
      <c r="S10" t="s">
        <v>39</v>
      </c>
      <c r="T10" s="2" t="s">
        <v>32</v>
      </c>
      <c r="U10" s="2">
        <v>1.06808746508674</v>
      </c>
      <c r="V10" s="2">
        <v>0.97789692124698202</v>
      </c>
      <c r="W10" s="2">
        <v>1.16659620077411</v>
      </c>
      <c r="X10"/>
      <c r="Y10"/>
      <c r="AA10" s="6" t="s">
        <v>208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77</v>
      </c>
      <c r="C11" t="s">
        <v>78</v>
      </c>
      <c r="D11">
        <v>1</v>
      </c>
      <c r="E11" s="4">
        <v>8.5231990291262105E-2</v>
      </c>
      <c r="F11" s="4">
        <f t="shared" si="0"/>
        <v>3.9547102912621118E-3</v>
      </c>
      <c r="G11" s="4">
        <f t="shared" si="1"/>
        <v>0.16650927029126211</v>
      </c>
      <c r="H11" s="2">
        <v>4.1467999999999998E-2</v>
      </c>
      <c r="I11" s="5">
        <v>3.9843496993131201E-2</v>
      </c>
      <c r="R11" t="s">
        <v>81</v>
      </c>
      <c r="S11" t="s">
        <v>39</v>
      </c>
      <c r="T11" s="2" t="s">
        <v>79</v>
      </c>
      <c r="U11" s="2">
        <v>1.0889696677871701</v>
      </c>
      <c r="V11" s="2">
        <v>1.0039625404766399</v>
      </c>
      <c r="W11" s="2">
        <v>1.1811744856511299</v>
      </c>
      <c r="X11"/>
      <c r="Y11"/>
      <c r="AA11" s="6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77</v>
      </c>
      <c r="C12" t="s">
        <v>78</v>
      </c>
      <c r="D12">
        <v>1</v>
      </c>
      <c r="E12" s="4">
        <v>-9.9569189655172405E-2</v>
      </c>
      <c r="F12" s="4">
        <f t="shared" si="0"/>
        <v>-0.36118018965517246</v>
      </c>
      <c r="G12" s="4">
        <f t="shared" si="1"/>
        <v>0.16204181034482762</v>
      </c>
      <c r="H12" s="2">
        <v>0.13347500000000001</v>
      </c>
      <c r="I12" s="5">
        <v>0.45568171821519199</v>
      </c>
      <c r="R12" t="s">
        <v>81</v>
      </c>
      <c r="S12" t="s">
        <v>39</v>
      </c>
      <c r="T12" s="2" t="s">
        <v>33</v>
      </c>
      <c r="U12" s="2">
        <v>0.90522731533590095</v>
      </c>
      <c r="V12" s="2">
        <v>0.69685342137566297</v>
      </c>
      <c r="W12" s="2">
        <v>1.17590940547094</v>
      </c>
      <c r="X12"/>
      <c r="Y12"/>
      <c r="AA12" s="9"/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77</v>
      </c>
      <c r="C13" t="s">
        <v>78</v>
      </c>
      <c r="D13">
        <v>1</v>
      </c>
      <c r="E13" s="4">
        <v>-0.18232810526315801</v>
      </c>
      <c r="F13" s="4">
        <f t="shared" si="0"/>
        <v>-0.72657750105263219</v>
      </c>
      <c r="G13" s="4">
        <f t="shared" si="1"/>
        <v>0.36192129052631616</v>
      </c>
      <c r="H13" s="2">
        <v>0.27767826315789501</v>
      </c>
      <c r="I13" s="5">
        <v>0.51142759234788604</v>
      </c>
      <c r="R13" t="s">
        <v>81</v>
      </c>
      <c r="S13" t="s">
        <v>39</v>
      </c>
      <c r="T13" s="2" t="s">
        <v>34</v>
      </c>
      <c r="U13" s="2">
        <v>0.833327876293532</v>
      </c>
      <c r="V13" s="2">
        <v>0.48356114874442802</v>
      </c>
      <c r="W13" s="2">
        <v>1.43608590394616</v>
      </c>
      <c r="X13"/>
      <c r="Y13"/>
    </row>
    <row r="14" spans="1:33" x14ac:dyDescent="0.35">
      <c r="A14" t="s">
        <v>29</v>
      </c>
      <c r="B14" t="s">
        <v>77</v>
      </c>
      <c r="C14" t="s">
        <v>78</v>
      </c>
      <c r="D14">
        <v>1</v>
      </c>
      <c r="E14" s="4">
        <v>-9.4943458333333307E-3</v>
      </c>
      <c r="F14" s="4">
        <f t="shared" si="0"/>
        <v>-0.18641721666666661</v>
      </c>
      <c r="G14" s="4">
        <f t="shared" si="1"/>
        <v>0.16742852499999994</v>
      </c>
      <c r="H14" s="2">
        <v>9.0266770833333301E-2</v>
      </c>
      <c r="I14" s="5">
        <v>0.91623221668650401</v>
      </c>
      <c r="R14" t="s">
        <v>81</v>
      </c>
      <c r="S14" t="s">
        <v>39</v>
      </c>
      <c r="T14" s="2" t="s">
        <v>31</v>
      </c>
      <c r="U14" s="2">
        <v>0.99055058316515598</v>
      </c>
      <c r="V14" s="2">
        <v>0.82992726325292199</v>
      </c>
      <c r="W14" s="2">
        <v>1.1822607850753399</v>
      </c>
      <c r="X14"/>
      <c r="Y14"/>
    </row>
    <row r="15" spans="1:33" x14ac:dyDescent="0.35">
      <c r="A15" t="s">
        <v>29</v>
      </c>
      <c r="B15" t="s">
        <v>77</v>
      </c>
      <c r="C15" t="s">
        <v>78</v>
      </c>
      <c r="D15">
        <v>1</v>
      </c>
      <c r="E15" s="4">
        <v>7.1565286821705404E-2</v>
      </c>
      <c r="F15" s="4">
        <f t="shared" si="0"/>
        <v>-8.957302015503904E-3</v>
      </c>
      <c r="G15" s="4">
        <f t="shared" si="1"/>
        <v>0.15208787565891471</v>
      </c>
      <c r="H15" s="2">
        <v>4.1082953488372098E-2</v>
      </c>
      <c r="I15" s="5">
        <v>8.1513632798927996E-2</v>
      </c>
      <c r="R15" t="s">
        <v>81</v>
      </c>
      <c r="S15" t="s">
        <v>39</v>
      </c>
      <c r="T15" s="2" t="s">
        <v>36</v>
      </c>
      <c r="U15" s="2">
        <v>1.0741882787507</v>
      </c>
      <c r="V15" s="2">
        <v>0.99108269510301605</v>
      </c>
      <c r="W15" s="2">
        <v>1.1642625422749999</v>
      </c>
      <c r="X15"/>
      <c r="Y15"/>
    </row>
    <row r="16" spans="1:33" x14ac:dyDescent="0.35">
      <c r="X16"/>
      <c r="Y16"/>
    </row>
    <row r="17" spans="24:25" x14ac:dyDescent="0.35">
      <c r="X17"/>
      <c r="Y17"/>
    </row>
    <row r="18" spans="24:25" x14ac:dyDescent="0.35">
      <c r="X18"/>
      <c r="Y18"/>
    </row>
    <row r="19" spans="24:25" x14ac:dyDescent="0.35">
      <c r="X19"/>
      <c r="Y19"/>
    </row>
    <row r="20" spans="24:25" x14ac:dyDescent="0.35">
      <c r="X20"/>
    </row>
    <row r="21" spans="24:25" x14ac:dyDescent="0.35">
      <c r="X21"/>
    </row>
    <row r="22" spans="24:25" x14ac:dyDescent="0.35">
      <c r="X22"/>
    </row>
    <row r="23" spans="24:25" x14ac:dyDescent="0.35">
      <c r="X23"/>
    </row>
    <row r="24" spans="24:25" x14ac:dyDescent="0.35">
      <c r="X24"/>
    </row>
    <row r="25" spans="24:25" x14ac:dyDescent="0.35">
      <c r="X25"/>
    </row>
  </sheetData>
  <mergeCells count="1">
    <mergeCell ref="AA2:AG2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G36"/>
  <sheetViews>
    <sheetView workbookViewId="0">
      <selection activeCell="J12" sqref="J12"/>
    </sheetView>
  </sheetViews>
  <sheetFormatPr defaultRowHeight="14.5" x14ac:dyDescent="0.35"/>
  <cols>
    <col min="1" max="1" width="14.54296875" customWidth="1"/>
    <col min="5" max="7" width="8.7265625" style="4"/>
    <col min="8" max="8" width="8.7265625" style="2"/>
    <col min="9" max="9" width="9" style="5" bestFit="1" customWidth="1"/>
    <col min="10" max="25" width="8.7265625" style="2"/>
  </cols>
  <sheetData>
    <row r="1" spans="1:33" x14ac:dyDescent="0.35">
      <c r="A1" t="s">
        <v>162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Z2" s="2"/>
      <c r="AA2" s="27" t="s">
        <v>185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135</v>
      </c>
      <c r="C3" t="s">
        <v>2</v>
      </c>
      <c r="D3">
        <v>9</v>
      </c>
      <c r="E3" s="4">
        <v>4.16992593766424E-2</v>
      </c>
      <c r="F3" s="4">
        <f>E3-1.96*H3</f>
        <v>3.2878712929898177E-3</v>
      </c>
      <c r="G3" s="4">
        <f>E3+1.96*H3</f>
        <v>8.0110647460294976E-2</v>
      </c>
      <c r="H3" s="2">
        <v>1.9597646981455399E-2</v>
      </c>
      <c r="I3" s="5">
        <v>3.3356267659399801E-2</v>
      </c>
      <c r="J3" s="2">
        <v>6.1885253853937803</v>
      </c>
      <c r="K3" s="2">
        <v>8</v>
      </c>
      <c r="L3" s="2">
        <v>0.62612336448664196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137</v>
      </c>
      <c r="S3" s="2" t="s">
        <v>39</v>
      </c>
      <c r="T3" s="2" t="s">
        <v>136</v>
      </c>
      <c r="U3" s="2">
        <v>1.0425808851726599</v>
      </c>
      <c r="V3" s="2">
        <v>1.0032932822703799</v>
      </c>
      <c r="W3" s="2">
        <v>1.0834069372692801</v>
      </c>
      <c r="X3" s="2">
        <v>1.6786051199999999E-2</v>
      </c>
      <c r="Y3" s="2">
        <v>16.668225295422101</v>
      </c>
      <c r="Z3" s="2"/>
      <c r="AA3" s="6" t="s">
        <v>177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135</v>
      </c>
      <c r="C4" t="s">
        <v>2</v>
      </c>
      <c r="D4">
        <v>9</v>
      </c>
      <c r="E4" s="4">
        <v>-4.1580174076456297E-2</v>
      </c>
      <c r="F4" s="4">
        <f t="shared" ref="F4:F16" si="0">E4-1.96*H4</f>
        <v>-0.14684096399749075</v>
      </c>
      <c r="G4" s="4">
        <f t="shared" ref="G4:G16" si="1">E4+1.96*H4</f>
        <v>6.368061584457814E-2</v>
      </c>
      <c r="H4" s="2">
        <v>5.3704484653588999E-2</v>
      </c>
      <c r="I4" s="5">
        <v>0.46413110810966601</v>
      </c>
      <c r="J4" s="2">
        <v>3.4144550664614299</v>
      </c>
      <c r="K4" s="2">
        <v>7</v>
      </c>
      <c r="L4" s="2">
        <v>0.84420151647625197</v>
      </c>
      <c r="M4" s="2">
        <v>7.3175592493705099E-3</v>
      </c>
      <c r="N4" s="2">
        <v>4.39346847722506E-3</v>
      </c>
      <c r="O4" s="2">
        <v>-1.2936389659906099E-3</v>
      </c>
      <c r="P4" s="2">
        <v>1.5928757464731599E-2</v>
      </c>
      <c r="Q4" s="2">
        <v>0.13974479156153</v>
      </c>
      <c r="R4" s="2" t="s">
        <v>137</v>
      </c>
      <c r="S4" s="2" t="s">
        <v>39</v>
      </c>
      <c r="T4" s="2" t="s">
        <v>136</v>
      </c>
      <c r="U4" s="2">
        <v>0.95927242347772201</v>
      </c>
      <c r="V4" s="2">
        <v>0.86343128315746698</v>
      </c>
      <c r="W4" s="2">
        <v>1.0657519601093699</v>
      </c>
      <c r="Z4" s="2"/>
      <c r="AA4" s="6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135</v>
      </c>
      <c r="C5" t="s">
        <v>2</v>
      </c>
      <c r="D5">
        <v>9</v>
      </c>
      <c r="E5" s="4">
        <v>3.9411789066305998E-2</v>
      </c>
      <c r="F5" s="4">
        <f t="shared" si="0"/>
        <v>-1.0629219030228614E-2</v>
      </c>
      <c r="G5" s="4">
        <f t="shared" si="1"/>
        <v>8.9452797162840603E-2</v>
      </c>
      <c r="H5" s="2">
        <v>2.5531126579864599E-2</v>
      </c>
      <c r="I5" s="5">
        <v>0.12266682701833399</v>
      </c>
      <c r="R5" s="2" t="s">
        <v>137</v>
      </c>
      <c r="S5" s="2" t="s">
        <v>39</v>
      </c>
      <c r="T5" s="2" t="s">
        <v>136</v>
      </c>
      <c r="U5" s="2">
        <v>1.0401987379359601</v>
      </c>
      <c r="V5" s="2">
        <v>0.98942707150037401</v>
      </c>
      <c r="W5" s="2">
        <v>1.0935757122177601</v>
      </c>
      <c r="Z5" s="2"/>
      <c r="AA5" s="6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135</v>
      </c>
      <c r="C6" t="s">
        <v>2</v>
      </c>
      <c r="D6">
        <v>9</v>
      </c>
      <c r="E6" s="4">
        <v>3.2167195486546098E-2</v>
      </c>
      <c r="F6" s="4">
        <f t="shared" si="0"/>
        <v>-2.1055073512177114E-2</v>
      </c>
      <c r="G6" s="4">
        <f t="shared" si="1"/>
        <v>8.5389464485269309E-2</v>
      </c>
      <c r="H6" s="2">
        <v>2.7154218876899599E-2</v>
      </c>
      <c r="I6" s="5">
        <v>0.27016811984618699</v>
      </c>
      <c r="R6" s="2" t="s">
        <v>137</v>
      </c>
      <c r="S6" s="2" t="s">
        <v>39</v>
      </c>
      <c r="T6" s="2" t="s">
        <v>136</v>
      </c>
      <c r="U6" s="2">
        <v>1.03269015200426</v>
      </c>
      <c r="V6" s="2">
        <v>0.97916503702689395</v>
      </c>
      <c r="W6" s="2">
        <v>1.0891411659108099</v>
      </c>
      <c r="AA6" s="6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135</v>
      </c>
      <c r="C7" t="s">
        <v>2</v>
      </c>
      <c r="D7">
        <v>9</v>
      </c>
      <c r="E7" s="4">
        <v>7.7040697961228505E-2</v>
      </c>
      <c r="F7" s="4">
        <f t="shared" si="0"/>
        <v>5.8737662960148679E-3</v>
      </c>
      <c r="G7" s="4">
        <f t="shared" si="1"/>
        <v>0.14820762962644213</v>
      </c>
      <c r="H7" s="2">
        <v>3.63096590128641E-2</v>
      </c>
      <c r="I7" s="5">
        <v>6.6641474976390003E-2</v>
      </c>
      <c r="R7" s="2" t="s">
        <v>137</v>
      </c>
      <c r="S7" s="2" t="s">
        <v>39</v>
      </c>
      <c r="T7" s="2" t="s">
        <v>136</v>
      </c>
      <c r="U7" s="2">
        <v>1.0800860327976101</v>
      </c>
      <c r="V7" s="2">
        <v>1.00589105068618</v>
      </c>
      <c r="W7" s="2">
        <v>1.15975367058757</v>
      </c>
      <c r="AA7" s="6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132</v>
      </c>
      <c r="C8" t="s">
        <v>78</v>
      </c>
      <c r="D8">
        <v>1</v>
      </c>
      <c r="E8" s="4">
        <v>0.131159446153846</v>
      </c>
      <c r="F8" s="4">
        <f t="shared" si="0"/>
        <v>-2.4452492307692558E-2</v>
      </c>
      <c r="G8" s="4">
        <f t="shared" si="1"/>
        <v>0.28677138461538454</v>
      </c>
      <c r="H8" s="2">
        <v>7.9393846153846204E-2</v>
      </c>
      <c r="I8" s="5">
        <v>9.8532465143561995E-2</v>
      </c>
      <c r="R8" s="2" t="s">
        <v>137</v>
      </c>
      <c r="S8" s="2" t="s">
        <v>39</v>
      </c>
      <c r="T8" s="2" t="s">
        <v>30</v>
      </c>
      <c r="U8" s="2">
        <v>1.1401495592817401</v>
      </c>
      <c r="V8" s="2">
        <v>0.97584404791596302</v>
      </c>
      <c r="W8" s="2">
        <v>1.3321196356185601</v>
      </c>
      <c r="AA8" s="6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132</v>
      </c>
      <c r="C9" t="s">
        <v>78</v>
      </c>
      <c r="D9">
        <v>1</v>
      </c>
      <c r="E9" s="4">
        <v>0.12352743103448301</v>
      </c>
      <c r="F9" s="4">
        <f t="shared" si="0"/>
        <v>-0.13826375379310368</v>
      </c>
      <c r="G9" s="4">
        <f t="shared" si="1"/>
        <v>0.38531861586206967</v>
      </c>
      <c r="H9" s="2">
        <v>0.133566931034483</v>
      </c>
      <c r="I9" s="5">
        <v>0.35505151432340099</v>
      </c>
      <c r="R9" s="2" t="s">
        <v>137</v>
      </c>
      <c r="S9" s="2" t="s">
        <v>39</v>
      </c>
      <c r="T9" s="2" t="s">
        <v>33</v>
      </c>
      <c r="U9" s="2">
        <v>1.1314810418118599</v>
      </c>
      <c r="V9" s="2">
        <v>0.870868966458473</v>
      </c>
      <c r="W9" s="2">
        <v>1.4700826384777399</v>
      </c>
      <c r="AA9" s="6" t="s">
        <v>183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132</v>
      </c>
      <c r="C10" t="s">
        <v>78</v>
      </c>
      <c r="D10">
        <v>1</v>
      </c>
      <c r="E10" s="4">
        <v>5.0275E-2</v>
      </c>
      <c r="F10" s="4">
        <f t="shared" si="0"/>
        <v>-3.804917688888898E-2</v>
      </c>
      <c r="G10" s="4">
        <f t="shared" si="1"/>
        <v>0.13859917688888898</v>
      </c>
      <c r="H10" s="2">
        <v>4.5063355555555601E-2</v>
      </c>
      <c r="I10" s="5">
        <v>0.26457134052775999</v>
      </c>
      <c r="R10" s="2" t="s">
        <v>137</v>
      </c>
      <c r="S10" s="2" t="s">
        <v>39</v>
      </c>
      <c r="T10" s="2" t="s">
        <v>32</v>
      </c>
      <c r="U10" s="2">
        <v>1.0515602356823599</v>
      </c>
      <c r="V10" s="2">
        <v>0.962665598827951</v>
      </c>
      <c r="W10" s="2">
        <v>1.14866359680312</v>
      </c>
      <c r="AA10" s="6" t="s">
        <v>184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132</v>
      </c>
      <c r="C11" t="s">
        <v>78</v>
      </c>
      <c r="D11">
        <v>1</v>
      </c>
      <c r="E11" s="4">
        <v>-4.5824717647058796E-3</v>
      </c>
      <c r="F11" s="4">
        <f t="shared" si="0"/>
        <v>-8.7209799764705886E-2</v>
      </c>
      <c r="G11" s="4">
        <f t="shared" si="1"/>
        <v>7.8044856235294113E-2</v>
      </c>
      <c r="H11" s="2">
        <v>4.2156800000000001E-2</v>
      </c>
      <c r="I11" s="5">
        <v>0.91343992247074701</v>
      </c>
      <c r="R11" s="2" t="s">
        <v>137</v>
      </c>
      <c r="S11" s="2" t="s">
        <v>39</v>
      </c>
      <c r="T11" s="2" t="s">
        <v>107</v>
      </c>
      <c r="U11" s="2">
        <v>0.99542801173946405</v>
      </c>
      <c r="V11" s="2">
        <v>0.91648479716696896</v>
      </c>
      <c r="W11" s="2">
        <v>1.08117115485011</v>
      </c>
      <c r="AA11" s="6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132</v>
      </c>
      <c r="C12" t="s">
        <v>78</v>
      </c>
      <c r="D12">
        <v>1</v>
      </c>
      <c r="E12" s="4">
        <v>6.9842038834951506E-2</v>
      </c>
      <c r="F12" s="4">
        <f t="shared" si="0"/>
        <v>-1.1556989514563118E-2</v>
      </c>
      <c r="G12" s="4">
        <f t="shared" si="1"/>
        <v>0.15124106718446612</v>
      </c>
      <c r="H12" s="2">
        <v>4.15301165048544E-2</v>
      </c>
      <c r="I12" s="5">
        <v>9.2623095107501302E-2</v>
      </c>
      <c r="R12" s="2" t="s">
        <v>137</v>
      </c>
      <c r="S12" s="2" t="s">
        <v>39</v>
      </c>
      <c r="T12" s="2" t="s">
        <v>79</v>
      </c>
      <c r="U12" s="2">
        <v>1.07233877999214</v>
      </c>
      <c r="V12" s="2">
        <v>0.98850953596404401</v>
      </c>
      <c r="W12" s="2">
        <v>1.1632770522072799</v>
      </c>
      <c r="AA12" s="9"/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132</v>
      </c>
      <c r="C13" t="s">
        <v>78</v>
      </c>
      <c r="D13">
        <v>1</v>
      </c>
      <c r="E13" s="4">
        <v>2.2959759689922502E-3</v>
      </c>
      <c r="F13" s="4">
        <f t="shared" si="0"/>
        <v>-7.8385813488371994E-2</v>
      </c>
      <c r="G13" s="4">
        <f t="shared" si="1"/>
        <v>8.2977765426356501E-2</v>
      </c>
      <c r="H13" s="2">
        <v>4.1164178294573597E-2</v>
      </c>
      <c r="I13" s="5">
        <v>0.95552020097686896</v>
      </c>
      <c r="R13" s="2" t="s">
        <v>137</v>
      </c>
      <c r="S13" s="2" t="s">
        <v>39</v>
      </c>
      <c r="T13" s="2" t="s">
        <v>36</v>
      </c>
      <c r="U13" s="2">
        <v>1.0022986137401799</v>
      </c>
      <c r="V13" s="2">
        <v>0.92460763162408699</v>
      </c>
      <c r="W13" s="2">
        <v>1.0865176500229601</v>
      </c>
    </row>
    <row r="14" spans="1:33" x14ac:dyDescent="0.35">
      <c r="A14" t="s">
        <v>29</v>
      </c>
      <c r="B14" t="s">
        <v>132</v>
      </c>
      <c r="C14" t="s">
        <v>78</v>
      </c>
      <c r="D14">
        <v>1</v>
      </c>
      <c r="E14" s="4">
        <v>0.13343836585365901</v>
      </c>
      <c r="F14" s="4">
        <f t="shared" si="0"/>
        <v>-0.23129899024390185</v>
      </c>
      <c r="G14" s="4">
        <f t="shared" si="1"/>
        <v>0.49817572195121984</v>
      </c>
      <c r="H14" s="2">
        <v>0.186090487804878</v>
      </c>
      <c r="I14" s="5">
        <v>0.473336012377645</v>
      </c>
      <c r="R14" s="2" t="s">
        <v>137</v>
      </c>
      <c r="S14" s="2" t="s">
        <v>39</v>
      </c>
      <c r="T14" s="2" t="s">
        <v>80</v>
      </c>
      <c r="U14" s="2">
        <v>1.1427508314925601</v>
      </c>
      <c r="V14" s="2">
        <v>0.79350218115339799</v>
      </c>
      <c r="W14" s="2">
        <v>1.6457162864741901</v>
      </c>
    </row>
    <row r="15" spans="1:33" x14ac:dyDescent="0.35">
      <c r="A15" t="s">
        <v>29</v>
      </c>
      <c r="B15" t="s">
        <v>132</v>
      </c>
      <c r="C15" t="s">
        <v>78</v>
      </c>
      <c r="D15">
        <v>1</v>
      </c>
      <c r="E15" s="4">
        <v>0.39565205263157899</v>
      </c>
      <c r="F15" s="4">
        <f t="shared" si="0"/>
        <v>-0.14909982526315713</v>
      </c>
      <c r="G15" s="4">
        <f t="shared" si="1"/>
        <v>0.9404039305263151</v>
      </c>
      <c r="H15" s="2">
        <v>0.27793463157894699</v>
      </c>
      <c r="I15" s="5">
        <v>0.154578646255012</v>
      </c>
      <c r="R15" s="2" t="s">
        <v>137</v>
      </c>
      <c r="S15" s="2" t="s">
        <v>39</v>
      </c>
      <c r="T15" s="2" t="s">
        <v>34</v>
      </c>
      <c r="U15" s="2">
        <v>1.48535240316725</v>
      </c>
      <c r="V15" s="2">
        <v>0.86148311282799594</v>
      </c>
      <c r="W15" s="2">
        <v>2.5610156818421799</v>
      </c>
    </row>
    <row r="16" spans="1:33" x14ac:dyDescent="0.35">
      <c r="A16" t="s">
        <v>29</v>
      </c>
      <c r="B16" t="s">
        <v>132</v>
      </c>
      <c r="C16" t="s">
        <v>78</v>
      </c>
      <c r="D16">
        <v>1</v>
      </c>
      <c r="E16" s="4">
        <v>6.4180104166666696E-2</v>
      </c>
      <c r="F16" s="4">
        <f t="shared" si="0"/>
        <v>-0.11318241916666658</v>
      </c>
      <c r="G16" s="4">
        <f t="shared" si="1"/>
        <v>0.24154262749999997</v>
      </c>
      <c r="H16" s="2">
        <v>9.0491083333333305E-2</v>
      </c>
      <c r="I16" s="5">
        <v>0.47817412725590003</v>
      </c>
      <c r="R16" s="2" t="s">
        <v>137</v>
      </c>
      <c r="S16" s="2" t="s">
        <v>39</v>
      </c>
      <c r="T16" s="2" t="s">
        <v>31</v>
      </c>
      <c r="U16" s="2">
        <v>1.0662844237363001</v>
      </c>
      <c r="V16" s="2">
        <v>0.89298774717656204</v>
      </c>
      <c r="W16" s="2">
        <v>1.2732117275936801</v>
      </c>
    </row>
    <row r="18" spans="20:22" x14ac:dyDescent="0.35">
      <c r="T18"/>
      <c r="U18"/>
      <c r="V18"/>
    </row>
    <row r="19" spans="20:22" x14ac:dyDescent="0.35">
      <c r="T19"/>
      <c r="U19"/>
      <c r="V19"/>
    </row>
    <row r="20" spans="20:22" x14ac:dyDescent="0.35">
      <c r="T20"/>
      <c r="U20"/>
      <c r="V20"/>
    </row>
    <row r="21" spans="20:22" x14ac:dyDescent="0.35">
      <c r="T21"/>
      <c r="U21"/>
      <c r="V21"/>
    </row>
    <row r="22" spans="20:22" x14ac:dyDescent="0.35">
      <c r="T22"/>
      <c r="U22"/>
      <c r="V22"/>
    </row>
    <row r="23" spans="20:22" x14ac:dyDescent="0.35">
      <c r="T23"/>
      <c r="U23"/>
      <c r="V23"/>
    </row>
    <row r="24" spans="20:22" x14ac:dyDescent="0.35">
      <c r="T24"/>
      <c r="U24"/>
      <c r="V24"/>
    </row>
    <row r="25" spans="20:22" x14ac:dyDescent="0.35">
      <c r="T25"/>
      <c r="U25"/>
      <c r="V25"/>
    </row>
    <row r="26" spans="20:22" x14ac:dyDescent="0.35">
      <c r="T26"/>
      <c r="U26"/>
      <c r="V26"/>
    </row>
    <row r="27" spans="20:22" x14ac:dyDescent="0.35">
      <c r="T27"/>
      <c r="U27"/>
      <c r="V27"/>
    </row>
    <row r="28" spans="20:22" x14ac:dyDescent="0.35">
      <c r="T28"/>
      <c r="U28"/>
      <c r="V28"/>
    </row>
    <row r="29" spans="20:22" x14ac:dyDescent="0.35">
      <c r="T29"/>
      <c r="U29"/>
      <c r="V29"/>
    </row>
    <row r="30" spans="20:22" x14ac:dyDescent="0.35">
      <c r="T30"/>
      <c r="U30"/>
      <c r="V30"/>
    </row>
    <row r="31" spans="20:22" x14ac:dyDescent="0.35">
      <c r="T31"/>
      <c r="V31"/>
    </row>
    <row r="32" spans="20:22" x14ac:dyDescent="0.35">
      <c r="T32"/>
      <c r="V32"/>
    </row>
    <row r="33" spans="20:22" x14ac:dyDescent="0.35">
      <c r="T33"/>
      <c r="V33"/>
    </row>
    <row r="34" spans="20:22" x14ac:dyDescent="0.35">
      <c r="T34"/>
      <c r="V34"/>
    </row>
    <row r="35" spans="20:22" x14ac:dyDescent="0.35">
      <c r="T35"/>
      <c r="V35"/>
    </row>
    <row r="36" spans="20:22" x14ac:dyDescent="0.35">
      <c r="T36"/>
      <c r="V36"/>
    </row>
  </sheetData>
  <mergeCells count="1">
    <mergeCell ref="AA2:AG2"/>
  </mergeCell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3"/>
  <sheetViews>
    <sheetView workbookViewId="0">
      <selection activeCell="Q3" sqref="Q3"/>
    </sheetView>
  </sheetViews>
  <sheetFormatPr defaultRowHeight="14.5" x14ac:dyDescent="0.35"/>
  <cols>
    <col min="1" max="1" width="14.6328125" style="2" customWidth="1"/>
    <col min="2" max="3" width="8.7265625" style="2"/>
    <col min="4" max="4" width="8.7265625" style="3"/>
    <col min="5" max="7" width="8.7265625" style="4"/>
    <col min="8" max="8" width="8.7265625" style="2"/>
    <col min="9" max="9" width="8.7265625" style="5"/>
    <col min="10" max="16384" width="8.7265625" style="2"/>
  </cols>
  <sheetData>
    <row r="1" spans="1:33" x14ac:dyDescent="0.35">
      <c r="A1" s="2" t="s">
        <v>163</v>
      </c>
    </row>
    <row r="2" spans="1:33" x14ac:dyDescent="0.35">
      <c r="A2" s="2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30" t="s">
        <v>185</v>
      </c>
      <c r="AB2" s="28"/>
      <c r="AC2" s="28"/>
      <c r="AD2" s="28"/>
      <c r="AE2" s="28"/>
      <c r="AF2" s="28"/>
      <c r="AG2" s="29"/>
    </row>
    <row r="3" spans="1:33" x14ac:dyDescent="0.35">
      <c r="A3" s="2" t="s">
        <v>23</v>
      </c>
      <c r="B3" s="2" t="s">
        <v>120</v>
      </c>
      <c r="C3" s="2" t="s">
        <v>39</v>
      </c>
      <c r="D3" s="3">
        <v>6</v>
      </c>
      <c r="E3" s="4">
        <v>-0.122328476200232</v>
      </c>
      <c r="F3" s="4">
        <f>E3-1.96*H3</f>
        <v>-0.17586260056384245</v>
      </c>
      <c r="G3" s="4">
        <f>E3+1.96*H3</f>
        <v>-6.8794351836621567E-2</v>
      </c>
      <c r="H3" s="2">
        <v>2.7313328756944099E-2</v>
      </c>
      <c r="I3" s="5">
        <v>7.5095502479909901E-6</v>
      </c>
      <c r="J3" s="2">
        <v>4.91099215431767</v>
      </c>
      <c r="K3" s="2">
        <v>5</v>
      </c>
      <c r="L3" s="2">
        <v>0.426839222367219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120</v>
      </c>
      <c r="S3" s="2" t="s">
        <v>39</v>
      </c>
      <c r="T3" s="2" t="s">
        <v>121</v>
      </c>
      <c r="U3" s="2">
        <v>0.88485766607692795</v>
      </c>
      <c r="V3" s="2">
        <v>0.83873321689146796</v>
      </c>
      <c r="W3" s="2">
        <v>0.93351863673288304</v>
      </c>
      <c r="X3" s="2">
        <v>9.0497913999999999E-3</v>
      </c>
      <c r="Y3" s="2">
        <v>13.3787363683479</v>
      </c>
      <c r="AA3" s="12" t="s">
        <v>186</v>
      </c>
      <c r="AB3" s="13"/>
      <c r="AC3" s="13"/>
      <c r="AD3" s="13"/>
      <c r="AE3" s="13"/>
      <c r="AF3" s="13"/>
      <c r="AG3" s="14"/>
    </row>
    <row r="4" spans="1:33" x14ac:dyDescent="0.35">
      <c r="A4" s="2" t="s">
        <v>27</v>
      </c>
      <c r="B4" s="2" t="s">
        <v>120</v>
      </c>
      <c r="C4" s="2" t="s">
        <v>39</v>
      </c>
      <c r="D4" s="3">
        <v>6</v>
      </c>
      <c r="E4" s="4">
        <v>-0.169569013729398</v>
      </c>
      <c r="F4" s="4">
        <f t="shared" ref="F4:F13" si="0">E4-1.96*H4</f>
        <v>-0.28565823563612025</v>
      </c>
      <c r="G4" s="4">
        <f t="shared" ref="G4:G13" si="1">E4+1.96*H4</f>
        <v>-5.347979182267576E-2</v>
      </c>
      <c r="H4" s="2">
        <v>5.9229194850368497E-2</v>
      </c>
      <c r="I4" s="5">
        <v>4.5793907303646401E-2</v>
      </c>
      <c r="J4" s="2">
        <v>4.0818978543231399</v>
      </c>
      <c r="K4" s="2">
        <v>4</v>
      </c>
      <c r="L4" s="2">
        <v>0.39503563089230098</v>
      </c>
      <c r="M4" s="2">
        <v>4.1180984865235304E-3</v>
      </c>
      <c r="N4" s="2">
        <v>4.5687335939899798E-3</v>
      </c>
      <c r="O4" s="2">
        <v>-4.8366193576968404E-3</v>
      </c>
      <c r="P4" s="2">
        <v>1.30728163307439E-2</v>
      </c>
      <c r="Q4" s="2">
        <v>0.418360105517257</v>
      </c>
      <c r="R4" s="2" t="s">
        <v>120</v>
      </c>
      <c r="S4" s="2" t="s">
        <v>39</v>
      </c>
      <c r="T4" s="2" t="s">
        <v>121</v>
      </c>
      <c r="U4" s="2">
        <v>0.84402850291560205</v>
      </c>
      <c r="V4" s="2">
        <v>0.75151941461674898</v>
      </c>
      <c r="W4" s="2">
        <v>0.94792509664869495</v>
      </c>
      <c r="AA4" s="12" t="s">
        <v>178</v>
      </c>
      <c r="AB4" s="13"/>
      <c r="AC4" s="13"/>
      <c r="AD4" s="13"/>
      <c r="AE4" s="13"/>
      <c r="AF4" s="13"/>
      <c r="AG4" s="14"/>
    </row>
    <row r="5" spans="1:33" x14ac:dyDescent="0.35">
      <c r="A5" s="2" t="s">
        <v>37</v>
      </c>
      <c r="B5" s="2" t="s">
        <v>120</v>
      </c>
      <c r="C5" s="2" t="s">
        <v>39</v>
      </c>
      <c r="D5" s="3">
        <v>6</v>
      </c>
      <c r="E5" s="4">
        <v>-9.9526027384805496E-2</v>
      </c>
      <c r="F5" s="4">
        <f t="shared" si="0"/>
        <v>-0.17196454216546508</v>
      </c>
      <c r="G5" s="4">
        <f t="shared" si="1"/>
        <v>-2.7087512604145894E-2</v>
      </c>
      <c r="H5" s="2">
        <v>3.6958425908499799E-2</v>
      </c>
      <c r="I5" s="5">
        <v>7.0829589185111798E-3</v>
      </c>
      <c r="R5" s="2" t="s">
        <v>120</v>
      </c>
      <c r="S5" s="2" t="s">
        <v>39</v>
      </c>
      <c r="T5" s="2" t="s">
        <v>121</v>
      </c>
      <c r="U5" s="2">
        <v>0.90526638784525204</v>
      </c>
      <c r="V5" s="2">
        <v>0.84200902845600301</v>
      </c>
      <c r="W5" s="2">
        <v>0.97327606387443</v>
      </c>
      <c r="AA5" s="12" t="s">
        <v>179</v>
      </c>
      <c r="AB5" s="13"/>
      <c r="AC5" s="13"/>
      <c r="AD5" s="13"/>
      <c r="AE5" s="13"/>
      <c r="AF5" s="13"/>
      <c r="AG5" s="14"/>
    </row>
    <row r="6" spans="1:33" x14ac:dyDescent="0.35">
      <c r="A6" s="2" t="s">
        <v>38</v>
      </c>
      <c r="B6" s="2" t="s">
        <v>120</v>
      </c>
      <c r="C6" s="2" t="s">
        <v>39</v>
      </c>
      <c r="D6" s="3">
        <v>6</v>
      </c>
      <c r="E6" s="4">
        <v>-0.127375125022859</v>
      </c>
      <c r="F6" s="4">
        <f t="shared" si="0"/>
        <v>-0.20017112727673608</v>
      </c>
      <c r="G6" s="4">
        <f t="shared" si="1"/>
        <v>-5.4579122768981914E-2</v>
      </c>
      <c r="H6" s="2">
        <v>3.7140817476467899E-2</v>
      </c>
      <c r="I6" s="5">
        <v>1.86452487515032E-2</v>
      </c>
      <c r="R6" s="2" t="s">
        <v>120</v>
      </c>
      <c r="S6" s="2" t="s">
        <v>39</v>
      </c>
      <c r="T6" s="2" t="s">
        <v>121</v>
      </c>
      <c r="U6" s="2">
        <v>0.88040334931822894</v>
      </c>
      <c r="V6" s="2">
        <v>0.81859065790122298</v>
      </c>
      <c r="W6" s="2">
        <v>0.94688358584259102</v>
      </c>
      <c r="AA6" s="12" t="s">
        <v>180</v>
      </c>
      <c r="AB6" s="13"/>
      <c r="AC6" s="13"/>
      <c r="AD6" s="13"/>
      <c r="AE6" s="13"/>
      <c r="AF6" s="13"/>
      <c r="AG6" s="14"/>
    </row>
    <row r="7" spans="1:33" x14ac:dyDescent="0.35">
      <c r="A7" s="2" t="s">
        <v>28</v>
      </c>
      <c r="B7" s="2" t="s">
        <v>120</v>
      </c>
      <c r="C7" s="2" t="s">
        <v>39</v>
      </c>
      <c r="D7" s="3">
        <v>6</v>
      </c>
      <c r="E7" s="4">
        <v>-9.1223218773181E-2</v>
      </c>
      <c r="F7" s="4">
        <f t="shared" si="0"/>
        <v>-0.20885849180010507</v>
      </c>
      <c r="G7" s="4">
        <f t="shared" si="1"/>
        <v>2.6412054253743072E-2</v>
      </c>
      <c r="H7" s="2">
        <v>6.0017996442308201E-2</v>
      </c>
      <c r="I7" s="5">
        <v>0.189001148318204</v>
      </c>
      <c r="R7" s="2" t="s">
        <v>120</v>
      </c>
      <c r="S7" s="2" t="s">
        <v>39</v>
      </c>
      <c r="T7" s="2" t="s">
        <v>121</v>
      </c>
      <c r="U7" s="2">
        <v>0.91281393095054797</v>
      </c>
      <c r="V7" s="2">
        <v>0.81151006284691496</v>
      </c>
      <c r="W7" s="2">
        <v>1.0267639437695699</v>
      </c>
      <c r="AA7" s="12" t="s">
        <v>181</v>
      </c>
      <c r="AB7" s="13"/>
      <c r="AC7" s="13"/>
      <c r="AD7" s="13"/>
      <c r="AE7" s="13"/>
      <c r="AF7" s="13"/>
      <c r="AG7" s="14"/>
    </row>
    <row r="8" spans="1:33" x14ac:dyDescent="0.35">
      <c r="A8" s="2" t="s">
        <v>29</v>
      </c>
      <c r="B8" s="2" t="s">
        <v>120</v>
      </c>
      <c r="C8" s="2" t="s">
        <v>39</v>
      </c>
      <c r="D8" s="3">
        <v>1</v>
      </c>
      <c r="E8" s="4">
        <v>-9.8640388888888902E-2</v>
      </c>
      <c r="F8" s="4">
        <f t="shared" si="0"/>
        <v>-0.18568357511111114</v>
      </c>
      <c r="G8" s="4">
        <f t="shared" si="1"/>
        <v>-1.1597202666666667E-2</v>
      </c>
      <c r="H8" s="2">
        <v>4.4409788888888899E-2</v>
      </c>
      <c r="I8" s="5">
        <v>2.6341434187612901E-2</v>
      </c>
      <c r="R8" s="2" t="s">
        <v>120</v>
      </c>
      <c r="S8" s="2" t="s">
        <v>39</v>
      </c>
      <c r="T8" s="2" t="s">
        <v>32</v>
      </c>
      <c r="U8" s="2">
        <v>0.90606848173757404</v>
      </c>
      <c r="V8" s="2">
        <v>0.83053635578180796</v>
      </c>
      <c r="W8" s="2">
        <v>0.98846978567896604</v>
      </c>
      <c r="AA8" s="12" t="s">
        <v>182</v>
      </c>
      <c r="AB8" s="13"/>
      <c r="AC8" s="13"/>
      <c r="AD8" s="13"/>
      <c r="AE8" s="13"/>
      <c r="AF8" s="13"/>
      <c r="AG8" s="14"/>
    </row>
    <row r="9" spans="1:33" x14ac:dyDescent="0.35">
      <c r="A9" s="2" t="s">
        <v>29</v>
      </c>
      <c r="B9" s="2" t="s">
        <v>120</v>
      </c>
      <c r="C9" s="2" t="s">
        <v>39</v>
      </c>
      <c r="D9" s="3">
        <v>1</v>
      </c>
      <c r="E9" s="4">
        <v>-1.1567391666666701E-2</v>
      </c>
      <c r="F9" s="4">
        <f t="shared" si="0"/>
        <v>-0.18630445416666672</v>
      </c>
      <c r="G9" s="4">
        <f t="shared" si="1"/>
        <v>0.16316967083333331</v>
      </c>
      <c r="H9" s="2">
        <v>8.9151562500000003E-2</v>
      </c>
      <c r="I9" s="5">
        <v>0.89676443177058196</v>
      </c>
      <c r="R9" s="2" t="s">
        <v>120</v>
      </c>
      <c r="S9" s="2" t="s">
        <v>39</v>
      </c>
      <c r="T9" s="2" t="s">
        <v>31</v>
      </c>
      <c r="U9" s="2">
        <v>0.988499253390976</v>
      </c>
      <c r="V9" s="2">
        <v>0.83002085320256302</v>
      </c>
      <c r="W9" s="2">
        <v>1.1772364154278101</v>
      </c>
      <c r="AA9" s="12" t="s">
        <v>187</v>
      </c>
      <c r="AB9" s="13"/>
      <c r="AC9" s="13"/>
      <c r="AD9" s="13"/>
      <c r="AE9" s="13"/>
      <c r="AF9" s="13"/>
      <c r="AG9" s="14"/>
    </row>
    <row r="10" spans="1:33" x14ac:dyDescent="0.35">
      <c r="A10" s="2" t="s">
        <v>29</v>
      </c>
      <c r="B10" s="2" t="s">
        <v>120</v>
      </c>
      <c r="C10" s="2" t="s">
        <v>39</v>
      </c>
      <c r="D10" s="3">
        <v>1</v>
      </c>
      <c r="E10" s="4">
        <v>-9.9747137931034499E-2</v>
      </c>
      <c r="F10" s="4">
        <f t="shared" si="0"/>
        <v>-0.35820645793103451</v>
      </c>
      <c r="G10" s="4">
        <f t="shared" si="1"/>
        <v>0.15871218206896548</v>
      </c>
      <c r="H10" s="2">
        <v>0.13186700000000001</v>
      </c>
      <c r="I10" s="5">
        <v>0.44939604880122103</v>
      </c>
      <c r="R10" s="2" t="s">
        <v>120</v>
      </c>
      <c r="S10" s="2" t="s">
        <v>39</v>
      </c>
      <c r="T10" s="2" t="s">
        <v>33</v>
      </c>
      <c r="U10" s="2">
        <v>0.90506624602730201</v>
      </c>
      <c r="V10" s="2">
        <v>0.69892876072374499</v>
      </c>
      <c r="W10" s="2">
        <v>1.1720005753515199</v>
      </c>
      <c r="AA10" s="12" t="s">
        <v>188</v>
      </c>
      <c r="AB10" s="13"/>
      <c r="AC10" s="13"/>
      <c r="AD10" s="13"/>
      <c r="AE10" s="13"/>
      <c r="AF10" s="13"/>
      <c r="AG10" s="14"/>
    </row>
    <row r="11" spans="1:33" x14ac:dyDescent="0.35">
      <c r="A11" s="2" t="s">
        <v>29</v>
      </c>
      <c r="B11" s="2" t="s">
        <v>120</v>
      </c>
      <c r="C11" s="2" t="s">
        <v>39</v>
      </c>
      <c r="D11" s="3">
        <v>1</v>
      </c>
      <c r="E11" s="4">
        <v>6.1211439024390198E-2</v>
      </c>
      <c r="F11" s="4">
        <f t="shared" si="0"/>
        <v>-0.2983844546341467</v>
      </c>
      <c r="G11" s="4">
        <f t="shared" si="1"/>
        <v>0.42080733268292708</v>
      </c>
      <c r="H11" s="2">
        <v>0.183467292682927</v>
      </c>
      <c r="I11" s="5">
        <v>0.73865365129513305</v>
      </c>
      <c r="R11" s="2" t="s">
        <v>120</v>
      </c>
      <c r="S11" s="2" t="s">
        <v>39</v>
      </c>
      <c r="T11" s="2" t="s">
        <v>80</v>
      </c>
      <c r="U11" s="2">
        <v>1.06312367625754</v>
      </c>
      <c r="V11" s="2">
        <v>0.74201601340880596</v>
      </c>
      <c r="W11" s="2">
        <v>1.52319078105481</v>
      </c>
      <c r="AA11" s="12" t="s">
        <v>180</v>
      </c>
      <c r="AB11" s="13"/>
      <c r="AC11" s="13"/>
      <c r="AD11" s="13"/>
      <c r="AE11" s="13"/>
      <c r="AF11" s="13"/>
      <c r="AG11" s="14"/>
    </row>
    <row r="12" spans="1:33" x14ac:dyDescent="0.35">
      <c r="A12" s="2" t="s">
        <v>29</v>
      </c>
      <c r="B12" s="2" t="s">
        <v>120</v>
      </c>
      <c r="C12" s="2" t="s">
        <v>39</v>
      </c>
      <c r="D12" s="3">
        <v>1</v>
      </c>
      <c r="E12" s="4">
        <v>-0.33075110526315799</v>
      </c>
      <c r="F12" s="4">
        <f t="shared" si="0"/>
        <v>-0.86828781052631676</v>
      </c>
      <c r="G12" s="4">
        <f t="shared" si="1"/>
        <v>0.20678560000000079</v>
      </c>
      <c r="H12" s="2">
        <v>0.27425342105263201</v>
      </c>
      <c r="I12" s="5">
        <v>0.227815410412296</v>
      </c>
      <c r="R12" s="2" t="s">
        <v>120</v>
      </c>
      <c r="S12" s="2" t="s">
        <v>39</v>
      </c>
      <c r="T12" s="2" t="s">
        <v>34</v>
      </c>
      <c r="U12" s="2">
        <v>0.718383948774862</v>
      </c>
      <c r="V12" s="2">
        <v>0.41966948812854998</v>
      </c>
      <c r="W12" s="2">
        <v>1.22971889178487</v>
      </c>
      <c r="AA12" s="15"/>
      <c r="AB12" s="16"/>
      <c r="AC12" s="16"/>
      <c r="AD12" s="16"/>
      <c r="AE12" s="16"/>
      <c r="AF12" s="16"/>
      <c r="AG12" s="17"/>
    </row>
    <row r="13" spans="1:33" x14ac:dyDescent="0.35">
      <c r="A13" s="2" t="s">
        <v>29</v>
      </c>
      <c r="B13" s="2" t="s">
        <v>120</v>
      </c>
      <c r="C13" s="2" t="s">
        <v>39</v>
      </c>
      <c r="D13" s="3">
        <v>1</v>
      </c>
      <c r="E13" s="4">
        <v>-0.17162480620154999</v>
      </c>
      <c r="F13" s="4">
        <f t="shared" si="0"/>
        <v>-0.25117348775193765</v>
      </c>
      <c r="G13" s="4">
        <f t="shared" si="1"/>
        <v>-9.2076124651162342E-2</v>
      </c>
      <c r="H13" s="2">
        <v>4.0586062015503903E-2</v>
      </c>
      <c r="I13" s="5">
        <v>2.3508346124936098E-5</v>
      </c>
      <c r="R13" s="2" t="s">
        <v>120</v>
      </c>
      <c r="S13" s="2" t="s">
        <v>39</v>
      </c>
      <c r="T13" s="2" t="s">
        <v>36</v>
      </c>
      <c r="U13" s="2">
        <v>0.84229513780297605</v>
      </c>
      <c r="V13" s="2">
        <v>0.77788740591453998</v>
      </c>
      <c r="W13" s="2">
        <v>0.91203571850149801</v>
      </c>
    </row>
  </sheetData>
  <mergeCells count="1">
    <mergeCell ref="AA2:AG2"/>
  </mergeCells>
  <conditionalFormatting sqref="Z3">
    <cfRule type="duplicateValues" dxfId="6" priority="3"/>
  </conditionalFormatting>
  <conditionalFormatting sqref="Z4">
    <cfRule type="duplicateValues" dxfId="5" priority="2"/>
  </conditionalFormatting>
  <conditionalFormatting sqref="I1:I1048576">
    <cfRule type="cellIs" dxfId="4" priority="1" operator="lessThan">
      <formula>0.005555556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G13"/>
  <sheetViews>
    <sheetView workbookViewId="0">
      <selection activeCell="N14" sqref="N14"/>
    </sheetView>
  </sheetViews>
  <sheetFormatPr defaultRowHeight="14.5" x14ac:dyDescent="0.35"/>
  <cols>
    <col min="5" max="7" width="8.7265625" style="4"/>
    <col min="8" max="8" width="8.7265625" style="2"/>
    <col min="9" max="9" width="9" style="5" bestFit="1" customWidth="1"/>
    <col min="10" max="26" width="8.7265625" style="2"/>
  </cols>
  <sheetData>
    <row r="1" spans="1:33" x14ac:dyDescent="0.35">
      <c r="A1" t="s">
        <v>164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27" t="s">
        <v>195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126</v>
      </c>
      <c r="C3" t="s">
        <v>2</v>
      </c>
      <c r="D3">
        <v>6</v>
      </c>
      <c r="E3" s="4">
        <v>-0.12842132604582199</v>
      </c>
      <c r="F3" s="4">
        <f>E3-1.96*H3</f>
        <v>-0.17916970226610468</v>
      </c>
      <c r="G3" s="4">
        <f>E3+1.96*H3</f>
        <v>-7.7672949825539295E-2</v>
      </c>
      <c r="H3" s="2">
        <v>2.5892028683817701E-2</v>
      </c>
      <c r="I3" s="5">
        <v>7.0537148193360601E-7</v>
      </c>
      <c r="J3" s="2">
        <v>3.9180019507680299</v>
      </c>
      <c r="K3" s="2">
        <v>5</v>
      </c>
      <c r="L3" s="2">
        <v>0.56128114269708096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126</v>
      </c>
      <c r="S3" s="2" t="s">
        <v>39</v>
      </c>
      <c r="T3" s="2" t="s">
        <v>127</v>
      </c>
      <c r="U3" s="2">
        <v>0.87948275208240601</v>
      </c>
      <c r="V3" s="2">
        <v>0.83596402236997103</v>
      </c>
      <c r="W3" s="2">
        <v>0.92526698579394095</v>
      </c>
      <c r="X3" s="2">
        <v>9.8485113999999992E-3</v>
      </c>
      <c r="Y3" s="2">
        <v>14.571266721437301</v>
      </c>
      <c r="AA3" s="6" t="s">
        <v>186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126</v>
      </c>
      <c r="C4" t="s">
        <v>2</v>
      </c>
      <c r="D4">
        <v>6</v>
      </c>
      <c r="E4" s="4">
        <v>-0.146416447764115</v>
      </c>
      <c r="F4" s="4">
        <f t="shared" ref="F4:F13" si="0">E4-1.96*H4</f>
        <v>-0.26606151041143727</v>
      </c>
      <c r="G4" s="4">
        <f t="shared" ref="G4:G13" si="1">E4+1.96*H4</f>
        <v>-2.6771385116792737E-2</v>
      </c>
      <c r="H4" s="2">
        <v>6.1043399309858297E-2</v>
      </c>
      <c r="I4" s="5">
        <v>7.4472307189912906E-2</v>
      </c>
      <c r="J4" s="2">
        <v>3.81203498066284</v>
      </c>
      <c r="K4" s="2">
        <v>4</v>
      </c>
      <c r="L4" s="2">
        <v>0.43204138077038401</v>
      </c>
      <c r="M4" s="2">
        <v>1.5744916250986501E-3</v>
      </c>
      <c r="N4" s="2">
        <v>4.8367662175862599E-3</v>
      </c>
      <c r="O4" s="2">
        <v>-7.9055701613704194E-3</v>
      </c>
      <c r="P4" s="2">
        <v>1.10545534115677E-2</v>
      </c>
      <c r="Q4" s="2">
        <v>0.761099789760599</v>
      </c>
      <c r="R4" s="2" t="s">
        <v>126</v>
      </c>
      <c r="S4" s="2" t="s">
        <v>39</v>
      </c>
      <c r="T4" s="2" t="s">
        <v>127</v>
      </c>
      <c r="U4" s="2">
        <v>0.86379790156579905</v>
      </c>
      <c r="V4" s="2">
        <v>0.76639198496483896</v>
      </c>
      <c r="W4" s="2">
        <v>0.97358379182907295</v>
      </c>
      <c r="AA4" s="6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126</v>
      </c>
      <c r="C5" t="s">
        <v>2</v>
      </c>
      <c r="D5">
        <v>6</v>
      </c>
      <c r="E5" s="4">
        <v>-0.13865302959791301</v>
      </c>
      <c r="F5" s="4">
        <f t="shared" si="0"/>
        <v>-0.20502336411662181</v>
      </c>
      <c r="G5" s="4">
        <f t="shared" si="1"/>
        <v>-7.2282695079204207E-2</v>
      </c>
      <c r="H5" s="2">
        <v>3.3862415570769799E-2</v>
      </c>
      <c r="I5" s="5">
        <v>4.2289878618742602E-5</v>
      </c>
      <c r="R5" s="2" t="s">
        <v>126</v>
      </c>
      <c r="S5" s="2" t="s">
        <v>39</v>
      </c>
      <c r="T5" s="2" t="s">
        <v>127</v>
      </c>
      <c r="U5" s="2">
        <v>0.87053002421595804</v>
      </c>
      <c r="V5" s="2">
        <v>0.81462828311885704</v>
      </c>
      <c r="W5" s="2">
        <v>0.93026787648479903</v>
      </c>
      <c r="AA5" s="6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126</v>
      </c>
      <c r="C6" t="s">
        <v>2</v>
      </c>
      <c r="D6">
        <v>6</v>
      </c>
      <c r="E6" s="4">
        <v>-0.13738202268547201</v>
      </c>
      <c r="F6" s="4">
        <f t="shared" si="0"/>
        <v>-0.19793777633154136</v>
      </c>
      <c r="G6" s="4">
        <f t="shared" si="1"/>
        <v>-7.682626903940265E-2</v>
      </c>
      <c r="H6" s="2">
        <v>3.0895792676565999E-2</v>
      </c>
      <c r="I6" s="5">
        <v>6.72335741519808E-3</v>
      </c>
      <c r="R6" s="2" t="s">
        <v>126</v>
      </c>
      <c r="S6" s="2" t="s">
        <v>39</v>
      </c>
      <c r="T6" s="2" t="s">
        <v>127</v>
      </c>
      <c r="U6" s="2">
        <v>0.87163717734481805</v>
      </c>
      <c r="V6" s="2">
        <v>0.820420901147767</v>
      </c>
      <c r="W6" s="2">
        <v>0.92605072331379001</v>
      </c>
      <c r="AA6" s="6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126</v>
      </c>
      <c r="C7" t="s">
        <v>2</v>
      </c>
      <c r="D7">
        <v>6</v>
      </c>
      <c r="E7" s="4">
        <v>-0.13738202268547201</v>
      </c>
      <c r="F7" s="4">
        <f t="shared" si="0"/>
        <v>-0.21619275268521665</v>
      </c>
      <c r="G7" s="4">
        <f t="shared" si="1"/>
        <v>-5.8571292685727361E-2</v>
      </c>
      <c r="H7" s="2">
        <v>4.0209556122318697E-2</v>
      </c>
      <c r="I7" s="5">
        <v>1.8906621363082E-2</v>
      </c>
      <c r="R7" s="2" t="s">
        <v>126</v>
      </c>
      <c r="S7" s="2" t="s">
        <v>39</v>
      </c>
      <c r="T7" s="2" t="s">
        <v>127</v>
      </c>
      <c r="U7" s="2">
        <v>0.87163717734481805</v>
      </c>
      <c r="V7" s="2">
        <v>0.80558000919749095</v>
      </c>
      <c r="W7" s="2">
        <v>0.94311100108665302</v>
      </c>
      <c r="AA7" s="6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124</v>
      </c>
      <c r="C8" t="s">
        <v>78</v>
      </c>
      <c r="D8">
        <v>1</v>
      </c>
      <c r="E8" s="4">
        <v>-0.122960555555556</v>
      </c>
      <c r="F8" s="4">
        <f t="shared" si="0"/>
        <v>-0.20976248755555599</v>
      </c>
      <c r="G8" s="4">
        <f t="shared" si="1"/>
        <v>-3.6158623555556005E-2</v>
      </c>
      <c r="H8" s="2">
        <v>4.4286699999999998E-2</v>
      </c>
      <c r="I8" s="5">
        <v>5.4953234402692602E-3</v>
      </c>
      <c r="R8" s="2" t="s">
        <v>126</v>
      </c>
      <c r="S8" s="2" t="s">
        <v>39</v>
      </c>
      <c r="T8" s="2" t="s">
        <v>32</v>
      </c>
      <c r="U8" s="2">
        <v>0.88429854253763895</v>
      </c>
      <c r="V8" s="2">
        <v>0.81077679268109004</v>
      </c>
      <c r="W8" s="2">
        <v>0.96448729094516295</v>
      </c>
      <c r="AA8" s="6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124</v>
      </c>
      <c r="C9" t="s">
        <v>78</v>
      </c>
      <c r="D9">
        <v>1</v>
      </c>
      <c r="E9" s="4">
        <v>-7.9295812500000007E-2</v>
      </c>
      <c r="F9" s="4">
        <f t="shared" si="0"/>
        <v>-0.19857583875000001</v>
      </c>
      <c r="G9" s="4">
        <f t="shared" si="1"/>
        <v>3.9984213749999997E-2</v>
      </c>
      <c r="H9" s="2">
        <v>6.0857156250000002E-2</v>
      </c>
      <c r="I9" s="5">
        <v>0.19258071985558001</v>
      </c>
      <c r="R9" s="2" t="s">
        <v>126</v>
      </c>
      <c r="S9" s="2" t="s">
        <v>39</v>
      </c>
      <c r="T9" s="2" t="s">
        <v>35</v>
      </c>
      <c r="U9" s="2">
        <v>0.92376662231002404</v>
      </c>
      <c r="V9" s="2">
        <v>0.81989758837428806</v>
      </c>
      <c r="W9" s="2">
        <v>1.0407943438229901</v>
      </c>
      <c r="AA9" s="6" t="s">
        <v>193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124</v>
      </c>
      <c r="C10" t="s">
        <v>78</v>
      </c>
      <c r="D10">
        <v>1</v>
      </c>
      <c r="E10" s="4">
        <v>-0.1494045</v>
      </c>
      <c r="F10" s="4">
        <f t="shared" si="0"/>
        <v>-0.40704910206896572</v>
      </c>
      <c r="G10" s="4">
        <f t="shared" si="1"/>
        <v>0.10824010206896573</v>
      </c>
      <c r="H10" s="2">
        <v>0.13145132758620701</v>
      </c>
      <c r="I10" s="5">
        <v>0.25571533627288201</v>
      </c>
      <c r="R10" s="2" t="s">
        <v>126</v>
      </c>
      <c r="S10" s="2" t="s">
        <v>39</v>
      </c>
      <c r="T10" s="2" t="s">
        <v>33</v>
      </c>
      <c r="U10" s="2">
        <v>0.86122068066755597</v>
      </c>
      <c r="V10" s="2">
        <v>0.66561150659700796</v>
      </c>
      <c r="W10" s="2">
        <v>1.1143152626695001</v>
      </c>
      <c r="AA10" s="6" t="s">
        <v>194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124</v>
      </c>
      <c r="C11" t="s">
        <v>78</v>
      </c>
      <c r="D11">
        <v>1</v>
      </c>
      <c r="E11" s="4">
        <v>0.114252097560976</v>
      </c>
      <c r="F11" s="4">
        <f t="shared" si="0"/>
        <v>-0.24432330536585234</v>
      </c>
      <c r="G11" s="4">
        <f t="shared" si="1"/>
        <v>0.47282750048780431</v>
      </c>
      <c r="H11" s="2">
        <v>0.18294663414634099</v>
      </c>
      <c r="I11" s="5">
        <v>0.53229236391405899</v>
      </c>
      <c r="R11" s="2" t="s">
        <v>126</v>
      </c>
      <c r="S11" s="2" t="s">
        <v>39</v>
      </c>
      <c r="T11" s="2" t="s">
        <v>80</v>
      </c>
      <c r="U11" s="2">
        <v>1.1210346993779701</v>
      </c>
      <c r="V11" s="2">
        <v>0.78323436944976799</v>
      </c>
      <c r="W11" s="2">
        <v>1.6045245793954499</v>
      </c>
      <c r="AA11" s="6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124</v>
      </c>
      <c r="C12" t="s">
        <v>78</v>
      </c>
      <c r="D12">
        <v>1</v>
      </c>
      <c r="E12" s="4">
        <v>-0.38759821052631599</v>
      </c>
      <c r="F12" s="4">
        <f t="shared" si="0"/>
        <v>-0.92349480842105214</v>
      </c>
      <c r="G12" s="4">
        <f t="shared" si="1"/>
        <v>0.14829838736842021</v>
      </c>
      <c r="H12" s="2">
        <v>0.27341663157894702</v>
      </c>
      <c r="I12" s="5">
        <v>0.15630459546586301</v>
      </c>
      <c r="R12" s="2" t="s">
        <v>126</v>
      </c>
      <c r="S12" s="2" t="s">
        <v>39</v>
      </c>
      <c r="T12" s="2" t="s">
        <v>34</v>
      </c>
      <c r="U12" s="2">
        <v>0.67868497696945396</v>
      </c>
      <c r="V12" s="2">
        <v>0.39712872424435702</v>
      </c>
      <c r="W12" s="2">
        <v>1.15985893198853</v>
      </c>
      <c r="AA12" s="9"/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124</v>
      </c>
      <c r="C13" t="s">
        <v>78</v>
      </c>
      <c r="D13">
        <v>1</v>
      </c>
      <c r="E13" s="4">
        <v>-0.158909612403101</v>
      </c>
      <c r="F13" s="4">
        <f t="shared" si="0"/>
        <v>-0.23822509953488391</v>
      </c>
      <c r="G13" s="4">
        <f t="shared" si="1"/>
        <v>-7.9594125271318109E-2</v>
      </c>
      <c r="H13" s="2">
        <v>4.0467085271317801E-2</v>
      </c>
      <c r="I13" s="5">
        <v>8.6052902930000796E-5</v>
      </c>
      <c r="R13" s="2" t="s">
        <v>126</v>
      </c>
      <c r="S13" s="2" t="s">
        <v>39</v>
      </c>
      <c r="T13" s="2" t="s">
        <v>36</v>
      </c>
      <c r="U13" s="2">
        <v>0.85307346274474205</v>
      </c>
      <c r="V13" s="2">
        <v>0.78802528700214902</v>
      </c>
      <c r="W13" s="2">
        <v>0.92349109202801605</v>
      </c>
    </row>
  </sheetData>
  <mergeCells count="1">
    <mergeCell ref="AA2:AG2"/>
  </mergeCells>
  <conditionalFormatting sqref="Z3">
    <cfRule type="duplicateValues" dxfId="3" priority="3"/>
  </conditionalFormatting>
  <conditionalFormatting sqref="Z4">
    <cfRule type="duplicateValues" dxfId="2" priority="2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15"/>
  <sheetViews>
    <sheetView topLeftCell="P1" workbookViewId="0">
      <selection activeCell="Y15" sqref="Y15"/>
    </sheetView>
  </sheetViews>
  <sheetFormatPr defaultRowHeight="14.5" x14ac:dyDescent="0.35"/>
  <cols>
    <col min="1" max="1" width="13.54296875" customWidth="1"/>
    <col min="5" max="7" width="8.7265625" style="4"/>
    <col min="8" max="8" width="8.7265625" style="2"/>
    <col min="9" max="9" width="8.7265625" style="5"/>
    <col min="10" max="30" width="8.7265625" style="2"/>
  </cols>
  <sheetData>
    <row r="1" spans="1:33" x14ac:dyDescent="0.35">
      <c r="A1" t="s">
        <v>165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30" t="s">
        <v>185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131</v>
      </c>
      <c r="C3" t="s">
        <v>2</v>
      </c>
      <c r="D3">
        <v>8</v>
      </c>
      <c r="E3" s="4">
        <v>-1.7581427670697699E-2</v>
      </c>
      <c r="F3" s="4">
        <f>E3-1.96*H3</f>
        <v>-5.9436024033965446E-2</v>
      </c>
      <c r="G3" s="4">
        <f>E3+1.96*H3</f>
        <v>2.4273168692570044E-2</v>
      </c>
      <c r="H3" s="2">
        <v>2.1354385899626401E-2</v>
      </c>
      <c r="I3" s="5">
        <v>0.41032778238853901</v>
      </c>
      <c r="J3" s="2">
        <v>5.6838226214884697</v>
      </c>
      <c r="K3" s="2">
        <v>7</v>
      </c>
      <c r="L3" s="2">
        <v>0.57711382870857697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131</v>
      </c>
      <c r="S3" s="2" t="s">
        <v>39</v>
      </c>
      <c r="T3" s="2" t="s">
        <v>82</v>
      </c>
      <c r="U3" s="2">
        <v>0.98257222384005005</v>
      </c>
      <c r="V3" s="2">
        <v>0.94229581594801404</v>
      </c>
      <c r="W3" s="2">
        <v>1.0245701601579</v>
      </c>
      <c r="X3" s="2">
        <v>1.31793312E-2</v>
      </c>
      <c r="Y3" s="2">
        <v>14.670534262552099</v>
      </c>
      <c r="AA3" s="12" t="s">
        <v>197</v>
      </c>
      <c r="AB3" s="13"/>
      <c r="AC3" s="13"/>
      <c r="AD3" s="13"/>
      <c r="AE3" s="7"/>
      <c r="AF3" s="7"/>
      <c r="AG3" s="8"/>
    </row>
    <row r="4" spans="1:33" x14ac:dyDescent="0.35">
      <c r="A4" t="s">
        <v>27</v>
      </c>
      <c r="B4" t="s">
        <v>131</v>
      </c>
      <c r="C4" t="s">
        <v>2</v>
      </c>
      <c r="D4">
        <v>8</v>
      </c>
      <c r="E4" s="4">
        <v>-5.1553110587078198E-2</v>
      </c>
      <c r="F4" s="4">
        <f t="shared" ref="F4:F15" si="0">E4-1.96*H4</f>
        <v>-0.15423875313537705</v>
      </c>
      <c r="G4" s="4">
        <f t="shared" ref="G4:G15" si="1">E4+1.96*H4</f>
        <v>5.1132531961220661E-2</v>
      </c>
      <c r="H4" s="2">
        <v>5.2390633953213701E-2</v>
      </c>
      <c r="I4" s="5">
        <v>0.363109156064016</v>
      </c>
      <c r="J4" s="2">
        <v>5.1795885214616204</v>
      </c>
      <c r="K4" s="2">
        <v>6</v>
      </c>
      <c r="L4" s="2">
        <v>0.52099467888108797</v>
      </c>
      <c r="M4" s="2">
        <v>3.0130408037125898E-3</v>
      </c>
      <c r="N4" s="2">
        <v>4.2431551000750101E-3</v>
      </c>
      <c r="O4" s="2">
        <v>-5.3035431924344199E-3</v>
      </c>
      <c r="P4" s="2">
        <v>1.13296247998596E-2</v>
      </c>
      <c r="Q4" s="2">
        <v>0.504295213998189</v>
      </c>
      <c r="R4" s="2" t="s">
        <v>131</v>
      </c>
      <c r="S4" s="2" t="s">
        <v>39</v>
      </c>
      <c r="T4" s="2" t="s">
        <v>82</v>
      </c>
      <c r="U4" s="2">
        <v>0.94975320667228902</v>
      </c>
      <c r="V4" s="2">
        <v>0.85706736906018999</v>
      </c>
      <c r="W4" s="2">
        <v>1.05246236894238</v>
      </c>
      <c r="AA4" s="12" t="s">
        <v>178</v>
      </c>
      <c r="AB4" s="13"/>
      <c r="AC4" s="13"/>
      <c r="AD4" s="13"/>
      <c r="AE4" s="7"/>
      <c r="AF4" s="7"/>
      <c r="AG4" s="8"/>
    </row>
    <row r="5" spans="1:33" x14ac:dyDescent="0.35">
      <c r="A5" t="s">
        <v>37</v>
      </c>
      <c r="B5" t="s">
        <v>131</v>
      </c>
      <c r="C5" t="s">
        <v>2</v>
      </c>
      <c r="D5">
        <v>8</v>
      </c>
      <c r="E5" s="4">
        <v>3.6701884688720801E-3</v>
      </c>
      <c r="F5" s="4">
        <f t="shared" si="0"/>
        <v>-5.3200224774528182E-2</v>
      </c>
      <c r="G5" s="4">
        <f t="shared" si="1"/>
        <v>6.0540601712272338E-2</v>
      </c>
      <c r="H5" s="2">
        <v>2.9015516960918499E-2</v>
      </c>
      <c r="I5" s="5">
        <v>0.89934363524790994</v>
      </c>
      <c r="R5" s="2" t="s">
        <v>131</v>
      </c>
      <c r="S5" s="2" t="s">
        <v>39</v>
      </c>
      <c r="T5" s="2" t="s">
        <v>82</v>
      </c>
      <c r="U5" s="2">
        <v>1.00367693185788</v>
      </c>
      <c r="V5" s="2">
        <v>0.94819014231712195</v>
      </c>
      <c r="W5" s="2">
        <v>1.06241073238952</v>
      </c>
      <c r="AA5" s="12" t="s">
        <v>179</v>
      </c>
      <c r="AB5" s="13"/>
      <c r="AC5" s="13"/>
      <c r="AD5" s="13"/>
      <c r="AE5" s="7"/>
      <c r="AF5" s="7"/>
      <c r="AG5" s="8"/>
    </row>
    <row r="6" spans="1:33" x14ac:dyDescent="0.35">
      <c r="A6" t="s">
        <v>38</v>
      </c>
      <c r="B6" t="s">
        <v>131</v>
      </c>
      <c r="C6" t="s">
        <v>2</v>
      </c>
      <c r="D6">
        <v>8</v>
      </c>
      <c r="E6" s="4">
        <v>1.18303919385412E-2</v>
      </c>
      <c r="F6" s="4">
        <f t="shared" si="0"/>
        <v>-5.1664938171009783E-2</v>
      </c>
      <c r="G6" s="4">
        <f t="shared" si="1"/>
        <v>7.5325722048092181E-2</v>
      </c>
      <c r="H6" s="2">
        <v>3.2395576586505603E-2</v>
      </c>
      <c r="I6" s="5">
        <v>0.72575746815145903</v>
      </c>
      <c r="R6" s="2" t="s">
        <v>131</v>
      </c>
      <c r="S6" s="2" t="s">
        <v>39</v>
      </c>
      <c r="T6" s="2" t="s">
        <v>82</v>
      </c>
      <c r="U6" s="2">
        <v>1.0119006478033701</v>
      </c>
      <c r="V6" s="2">
        <v>0.94964700400416002</v>
      </c>
      <c r="W6" s="2">
        <v>1.0782352987030499</v>
      </c>
      <c r="AA6" s="12" t="s">
        <v>180</v>
      </c>
      <c r="AB6" s="13"/>
      <c r="AC6" s="13"/>
      <c r="AD6" s="13"/>
      <c r="AE6" s="7"/>
      <c r="AF6" s="7"/>
      <c r="AG6" s="8"/>
    </row>
    <row r="7" spans="1:33" x14ac:dyDescent="0.35">
      <c r="A7" t="s">
        <v>28</v>
      </c>
      <c r="B7" t="s">
        <v>131</v>
      </c>
      <c r="C7" t="s">
        <v>2</v>
      </c>
      <c r="D7">
        <v>8</v>
      </c>
      <c r="E7" s="4">
        <v>-5.2422117012397997E-2</v>
      </c>
      <c r="F7" s="4">
        <f t="shared" si="0"/>
        <v>-0.13159606904211599</v>
      </c>
      <c r="G7" s="4">
        <f t="shared" si="1"/>
        <v>2.6751835017320001E-2</v>
      </c>
      <c r="H7" s="2">
        <v>4.0394873484550002E-2</v>
      </c>
      <c r="I7" s="5">
        <v>0.23550089225532</v>
      </c>
      <c r="R7" s="2" t="s">
        <v>131</v>
      </c>
      <c r="S7" s="2" t="s">
        <v>39</v>
      </c>
      <c r="T7" s="2" t="s">
        <v>82</v>
      </c>
      <c r="U7" s="2">
        <v>0.94892822354296003</v>
      </c>
      <c r="V7" s="2">
        <v>0.87669504783857</v>
      </c>
      <c r="W7" s="2">
        <v>1.0271128776835601</v>
      </c>
      <c r="AA7" s="12" t="s">
        <v>181</v>
      </c>
      <c r="AB7" s="13"/>
      <c r="AC7" s="13"/>
      <c r="AD7" s="13"/>
      <c r="AE7" s="7"/>
      <c r="AF7" s="7"/>
      <c r="AG7" s="8"/>
    </row>
    <row r="8" spans="1:33" x14ac:dyDescent="0.35">
      <c r="A8" t="s">
        <v>29</v>
      </c>
      <c r="B8" t="s">
        <v>128</v>
      </c>
      <c r="C8" t="s">
        <v>78</v>
      </c>
      <c r="D8">
        <v>1</v>
      </c>
      <c r="E8" s="4">
        <v>3.23921538461538E-2</v>
      </c>
      <c r="F8" s="4">
        <f t="shared" si="0"/>
        <v>-0.11773492061538457</v>
      </c>
      <c r="G8" s="4">
        <f t="shared" si="1"/>
        <v>0.18251922830769216</v>
      </c>
      <c r="H8" s="2">
        <v>7.65954461538461E-2</v>
      </c>
      <c r="I8" s="5">
        <v>0.67236879753289902</v>
      </c>
      <c r="R8" s="2" t="s">
        <v>131</v>
      </c>
      <c r="S8" s="2" t="s">
        <v>39</v>
      </c>
      <c r="T8" s="2" t="s">
        <v>30</v>
      </c>
      <c r="U8" s="2">
        <v>1.0329224904190899</v>
      </c>
      <c r="V8" s="2">
        <v>0.88893165884315195</v>
      </c>
      <c r="W8" s="2">
        <v>1.2002372292624499</v>
      </c>
      <c r="AA8" s="12" t="s">
        <v>182</v>
      </c>
      <c r="AB8" s="13"/>
      <c r="AC8" s="13"/>
      <c r="AD8" s="13"/>
      <c r="AE8" s="7"/>
      <c r="AF8" s="7"/>
      <c r="AG8" s="8"/>
    </row>
    <row r="9" spans="1:33" x14ac:dyDescent="0.35">
      <c r="A9" t="s">
        <v>29</v>
      </c>
      <c r="B9" t="s">
        <v>128</v>
      </c>
      <c r="C9" t="s">
        <v>78</v>
      </c>
      <c r="D9">
        <v>1</v>
      </c>
      <c r="E9" s="4">
        <v>-6.2021951219512199E-2</v>
      </c>
      <c r="F9" s="4">
        <f t="shared" si="0"/>
        <v>-0.41405563902439046</v>
      </c>
      <c r="G9" s="4">
        <f t="shared" si="1"/>
        <v>0.29001173658536605</v>
      </c>
      <c r="H9" s="2">
        <v>0.17960902439024401</v>
      </c>
      <c r="I9" s="5">
        <v>0.72985647889474004</v>
      </c>
      <c r="R9" s="2" t="s">
        <v>131</v>
      </c>
      <c r="S9" s="2" t="s">
        <v>39</v>
      </c>
      <c r="T9" s="2" t="s">
        <v>80</v>
      </c>
      <c r="U9" s="2">
        <v>0.939862255441968</v>
      </c>
      <c r="V9" s="2">
        <v>0.66096417484097503</v>
      </c>
      <c r="W9" s="2">
        <v>1.3364431732128199</v>
      </c>
      <c r="AA9" s="12" t="s">
        <v>198</v>
      </c>
      <c r="AB9" s="13"/>
      <c r="AC9" s="13"/>
      <c r="AD9" s="13"/>
      <c r="AE9" s="7"/>
      <c r="AF9" s="7"/>
      <c r="AG9" s="8"/>
    </row>
    <row r="10" spans="1:33" x14ac:dyDescent="0.35">
      <c r="A10" t="s">
        <v>29</v>
      </c>
      <c r="B10" t="s">
        <v>128</v>
      </c>
      <c r="C10" t="s">
        <v>78</v>
      </c>
      <c r="D10">
        <v>1</v>
      </c>
      <c r="E10" s="4">
        <v>2.0157233333333299E-2</v>
      </c>
      <c r="F10" s="4">
        <f t="shared" si="0"/>
        <v>-6.5056075111111181E-2</v>
      </c>
      <c r="G10" s="4">
        <f t="shared" si="1"/>
        <v>0.10537054177777778</v>
      </c>
      <c r="H10" s="2">
        <v>4.3476177777777798E-2</v>
      </c>
      <c r="I10" s="5">
        <v>0.642906708554983</v>
      </c>
      <c r="R10" s="2" t="s">
        <v>131</v>
      </c>
      <c r="S10" s="2" t="s">
        <v>39</v>
      </c>
      <c r="T10" s="2" t="s">
        <v>32</v>
      </c>
      <c r="U10" s="2">
        <v>1.02036176229565</v>
      </c>
      <c r="V10" s="2">
        <v>0.93701491868851405</v>
      </c>
      <c r="W10" s="2">
        <v>1.1111222513002399</v>
      </c>
      <c r="AA10" s="12" t="s">
        <v>199</v>
      </c>
      <c r="AB10" s="13"/>
      <c r="AC10" s="13"/>
      <c r="AD10" s="13"/>
      <c r="AE10" s="7"/>
      <c r="AF10" s="7"/>
      <c r="AG10" s="8"/>
    </row>
    <row r="11" spans="1:33" x14ac:dyDescent="0.35">
      <c r="A11" t="s">
        <v>29</v>
      </c>
      <c r="B11" t="s">
        <v>128</v>
      </c>
      <c r="C11" t="s">
        <v>78</v>
      </c>
      <c r="D11">
        <v>1</v>
      </c>
      <c r="E11" s="4">
        <v>1.3070203883495101E-2</v>
      </c>
      <c r="F11" s="4">
        <f t="shared" si="0"/>
        <v>-6.5469622135922487E-2</v>
      </c>
      <c r="G11" s="4">
        <f t="shared" si="1"/>
        <v>9.1610029902912685E-2</v>
      </c>
      <c r="H11" s="2">
        <v>4.00713398058253E-2</v>
      </c>
      <c r="I11" s="5">
        <v>0.74429318940559996</v>
      </c>
      <c r="R11" s="2" t="s">
        <v>131</v>
      </c>
      <c r="S11" s="2" t="s">
        <v>39</v>
      </c>
      <c r="T11" s="2" t="s">
        <v>79</v>
      </c>
      <c r="U11" s="2">
        <v>1.0131559923483999</v>
      </c>
      <c r="V11" s="2">
        <v>0.93662749907032405</v>
      </c>
      <c r="W11" s="2">
        <v>1.0959373559396299</v>
      </c>
      <c r="AA11" s="12" t="s">
        <v>180</v>
      </c>
      <c r="AB11" s="13"/>
      <c r="AC11" s="13"/>
      <c r="AD11" s="13"/>
      <c r="AE11" s="7"/>
      <c r="AF11" s="7"/>
      <c r="AG11" s="8"/>
    </row>
    <row r="12" spans="1:33" x14ac:dyDescent="0.35">
      <c r="A12" t="s">
        <v>29</v>
      </c>
      <c r="B12" t="s">
        <v>128</v>
      </c>
      <c r="C12" t="s">
        <v>78</v>
      </c>
      <c r="D12">
        <v>1</v>
      </c>
      <c r="E12" s="4">
        <v>-4.18892931034483E-2</v>
      </c>
      <c r="F12" s="4">
        <f t="shared" si="0"/>
        <v>-0.29460861793103493</v>
      </c>
      <c r="G12" s="4">
        <f t="shared" si="1"/>
        <v>0.21083003172413833</v>
      </c>
      <c r="H12" s="2">
        <v>0.12893843103448299</v>
      </c>
      <c r="I12" s="5">
        <v>0.74527321128326995</v>
      </c>
      <c r="R12" s="2" t="s">
        <v>131</v>
      </c>
      <c r="S12" s="2" t="s">
        <v>39</v>
      </c>
      <c r="T12" s="2" t="s">
        <v>33</v>
      </c>
      <c r="U12" s="2">
        <v>0.95897593994626795</v>
      </c>
      <c r="V12" s="2">
        <v>0.74482304081010797</v>
      </c>
      <c r="W12" s="2">
        <v>1.23470247697438</v>
      </c>
      <c r="AA12" s="15"/>
      <c r="AB12" s="16"/>
      <c r="AC12" s="16"/>
      <c r="AD12" s="16"/>
      <c r="AE12" s="10"/>
      <c r="AF12" s="10"/>
      <c r="AG12" s="11"/>
    </row>
    <row r="13" spans="1:33" x14ac:dyDescent="0.35">
      <c r="A13" t="s">
        <v>29</v>
      </c>
      <c r="B13" t="s">
        <v>128</v>
      </c>
      <c r="C13" t="s">
        <v>78</v>
      </c>
      <c r="D13">
        <v>1</v>
      </c>
      <c r="E13" s="4">
        <v>0.22257605263157901</v>
      </c>
      <c r="F13" s="4">
        <f t="shared" si="0"/>
        <v>-0.30313360000000034</v>
      </c>
      <c r="G13" s="4">
        <f t="shared" si="1"/>
        <v>0.7482857052631583</v>
      </c>
      <c r="H13" s="2">
        <v>0.26821921052631598</v>
      </c>
      <c r="I13" s="5">
        <v>0.406635528151637</v>
      </c>
      <c r="R13" s="2" t="s">
        <v>131</v>
      </c>
      <c r="S13" s="2" t="s">
        <v>39</v>
      </c>
      <c r="T13" s="2" t="s">
        <v>34</v>
      </c>
      <c r="U13" s="2">
        <v>1.2492908278928601</v>
      </c>
      <c r="V13" s="2">
        <v>0.73850042612252698</v>
      </c>
      <c r="W13" s="2">
        <v>2.1133739635761399</v>
      </c>
    </row>
    <row r="14" spans="1:33" x14ac:dyDescent="0.35">
      <c r="A14" t="s">
        <v>29</v>
      </c>
      <c r="B14" t="s">
        <v>128</v>
      </c>
      <c r="C14" t="s">
        <v>78</v>
      </c>
      <c r="D14">
        <v>1</v>
      </c>
      <c r="E14" s="4">
        <v>-8.4567583333333293E-2</v>
      </c>
      <c r="F14" s="4">
        <f t="shared" si="0"/>
        <v>-0.25557750166666654</v>
      </c>
      <c r="G14" s="4">
        <f t="shared" si="1"/>
        <v>8.6442334999999967E-2</v>
      </c>
      <c r="H14" s="2">
        <v>8.7249958333333294E-2</v>
      </c>
      <c r="I14" s="5">
        <v>0.33241726104719399</v>
      </c>
      <c r="R14" s="2" t="s">
        <v>131</v>
      </c>
      <c r="S14" s="2" t="s">
        <v>39</v>
      </c>
      <c r="T14" s="2" t="s">
        <v>31</v>
      </c>
      <c r="U14" s="2">
        <v>0.91890955030777999</v>
      </c>
      <c r="V14" s="2">
        <v>0.77446911158760301</v>
      </c>
      <c r="W14" s="2">
        <v>1.0902884944189699</v>
      </c>
    </row>
    <row r="15" spans="1:33" x14ac:dyDescent="0.35">
      <c r="A15" t="s">
        <v>29</v>
      </c>
      <c r="B15" t="s">
        <v>128</v>
      </c>
      <c r="C15" t="s">
        <v>78</v>
      </c>
      <c r="D15">
        <v>1</v>
      </c>
      <c r="E15" s="4">
        <v>-7.9500077519379805E-2</v>
      </c>
      <c r="F15" s="4">
        <f t="shared" si="0"/>
        <v>-0.15732637488372087</v>
      </c>
      <c r="G15" s="4">
        <f t="shared" si="1"/>
        <v>-1.6737801550387454E-3</v>
      </c>
      <c r="H15" s="2">
        <v>3.9707294573643401E-2</v>
      </c>
      <c r="I15" s="5">
        <v>4.5268282676890703E-2</v>
      </c>
      <c r="R15" s="2" t="s">
        <v>131</v>
      </c>
      <c r="S15" s="2" t="s">
        <v>39</v>
      </c>
      <c r="T15" s="2" t="s">
        <v>36</v>
      </c>
      <c r="U15" s="2">
        <v>0.923577948373414</v>
      </c>
      <c r="V15" s="2">
        <v>0.85442515039669997</v>
      </c>
      <c r="W15" s="2">
        <v>0.99832761983376495</v>
      </c>
    </row>
  </sheetData>
  <mergeCells count="1">
    <mergeCell ref="AA2:AG2"/>
  </mergeCell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17"/>
  <sheetViews>
    <sheetView topLeftCell="S1" workbookViewId="0">
      <selection activeCell="AK8" sqref="AK8"/>
    </sheetView>
  </sheetViews>
  <sheetFormatPr defaultRowHeight="14.5" x14ac:dyDescent="0.35"/>
  <cols>
    <col min="5" max="7" width="8.7265625" style="4"/>
    <col min="8" max="8" width="8.7265625" style="2"/>
    <col min="9" max="9" width="8.7265625" style="5"/>
    <col min="10" max="26" width="8.7265625" style="2"/>
  </cols>
  <sheetData>
    <row r="1" spans="1:33" x14ac:dyDescent="0.35">
      <c r="A1" t="s">
        <v>171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27" t="s">
        <v>192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138</v>
      </c>
      <c r="C3" t="s">
        <v>2</v>
      </c>
      <c r="D3">
        <v>10</v>
      </c>
      <c r="E3" s="4">
        <v>1.8366438213985599E-2</v>
      </c>
      <c r="F3" s="4">
        <f>E3-1.96*H3</f>
        <v>-2.0497627228160543E-2</v>
      </c>
      <c r="G3" s="4">
        <f>E3+1.96*H3</f>
        <v>5.7230503656131741E-2</v>
      </c>
      <c r="H3" s="2">
        <v>1.9828604817421502E-2</v>
      </c>
      <c r="I3" s="5">
        <v>0.35431101646100299</v>
      </c>
      <c r="J3" s="2">
        <v>10.4288366469184</v>
      </c>
      <c r="K3" s="2">
        <v>9</v>
      </c>
      <c r="L3" s="2">
        <v>0.31689611424743103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151</v>
      </c>
      <c r="S3" s="2" t="s">
        <v>39</v>
      </c>
      <c r="T3" s="2" t="s">
        <v>152</v>
      </c>
      <c r="U3" s="2">
        <v>1.01853613857868</v>
      </c>
      <c r="V3" s="2">
        <v>0.97971102110248198</v>
      </c>
      <c r="W3" s="2">
        <v>1.0588998625567601</v>
      </c>
      <c r="X3" s="2">
        <v>1.8322051200000002E-2</v>
      </c>
      <c r="Y3" s="2">
        <v>16.397852947127301</v>
      </c>
      <c r="AA3" s="6" t="s">
        <v>200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138</v>
      </c>
      <c r="C4" t="s">
        <v>2</v>
      </c>
      <c r="D4">
        <v>10</v>
      </c>
      <c r="E4" s="4">
        <v>5.0878215017408697E-2</v>
      </c>
      <c r="F4" s="4">
        <f t="shared" ref="F4:F17" si="0">E4-1.96*H4</f>
        <v>-6.3771913057584978E-2</v>
      </c>
      <c r="G4" s="4">
        <f t="shared" ref="G4:G17" si="1">E4+1.96*H4</f>
        <v>0.16552834309240236</v>
      </c>
      <c r="H4" s="2">
        <v>5.8494963303568202E-2</v>
      </c>
      <c r="I4" s="5">
        <v>0.40975342644218898</v>
      </c>
      <c r="J4" s="2">
        <v>9.9886227371178204</v>
      </c>
      <c r="K4" s="2">
        <v>8</v>
      </c>
      <c r="L4" s="2">
        <v>0.26582535934075502</v>
      </c>
      <c r="M4" s="2">
        <v>-2.7629135967919302E-3</v>
      </c>
      <c r="N4" s="2">
        <v>4.65310909326938E-3</v>
      </c>
      <c r="O4" s="2">
        <v>-1.1883007419599899E-2</v>
      </c>
      <c r="P4" s="2">
        <v>6.3571802260160501E-3</v>
      </c>
      <c r="Q4" s="2">
        <v>0.56906539253341304</v>
      </c>
      <c r="R4" s="2" t="s">
        <v>151</v>
      </c>
      <c r="S4" s="2" t="s">
        <v>39</v>
      </c>
      <c r="T4" s="2" t="s">
        <v>152</v>
      </c>
      <c r="U4" s="2">
        <v>1.0521947439614501</v>
      </c>
      <c r="V4" s="2">
        <v>0.93821897062412096</v>
      </c>
      <c r="W4" s="2">
        <v>1.18001640755957</v>
      </c>
      <c r="AA4" s="6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138</v>
      </c>
      <c r="C5" t="s">
        <v>2</v>
      </c>
      <c r="D5">
        <v>10</v>
      </c>
      <c r="E5" s="4">
        <v>1.0584025349971601E-2</v>
      </c>
      <c r="F5" s="4">
        <f t="shared" si="0"/>
        <v>-3.7303109597485354E-2</v>
      </c>
      <c r="G5" s="4">
        <f t="shared" si="1"/>
        <v>5.8471160297428548E-2</v>
      </c>
      <c r="H5" s="2">
        <v>2.44322117078862E-2</v>
      </c>
      <c r="I5" s="5">
        <v>0.66486973939662997</v>
      </c>
      <c r="R5" s="2" t="s">
        <v>151</v>
      </c>
      <c r="S5" s="2" t="s">
        <v>39</v>
      </c>
      <c r="T5" s="2" t="s">
        <v>152</v>
      </c>
      <c r="U5" s="2">
        <v>1.0106402342768199</v>
      </c>
      <c r="V5" s="2">
        <v>0.96338408012816801</v>
      </c>
      <c r="W5" s="2">
        <v>1.0602144089854699</v>
      </c>
      <c r="AA5" s="6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138</v>
      </c>
      <c r="C6" t="s">
        <v>2</v>
      </c>
      <c r="D6">
        <v>10</v>
      </c>
      <c r="E6" s="4">
        <v>1.54250351107362E-2</v>
      </c>
      <c r="F6" s="4">
        <f t="shared" si="0"/>
        <v>-4.1184020930718129E-2</v>
      </c>
      <c r="G6" s="4">
        <f t="shared" si="1"/>
        <v>7.2034091152190532E-2</v>
      </c>
      <c r="H6" s="2">
        <v>2.8882171449721598E-2</v>
      </c>
      <c r="I6" s="5">
        <v>0.60623268793237794</v>
      </c>
      <c r="R6" s="2" t="s">
        <v>151</v>
      </c>
      <c r="S6" s="2" t="s">
        <v>39</v>
      </c>
      <c r="T6" s="2" t="s">
        <v>152</v>
      </c>
      <c r="U6" s="2">
        <v>1.01554461501509</v>
      </c>
      <c r="V6" s="2">
        <v>0.95965251754866299</v>
      </c>
      <c r="W6" s="2">
        <v>1.07469198092719</v>
      </c>
      <c r="AA6" s="6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138</v>
      </c>
      <c r="C7" t="s">
        <v>2</v>
      </c>
      <c r="D7">
        <v>10</v>
      </c>
      <c r="E7" s="4">
        <v>3.7683745212918798E-2</v>
      </c>
      <c r="F7" s="4">
        <f t="shared" si="0"/>
        <v>-3.1005183104380052E-2</v>
      </c>
      <c r="G7" s="4">
        <f t="shared" si="1"/>
        <v>0.10637267353021765</v>
      </c>
      <c r="H7" s="2">
        <v>3.5045371590458597E-2</v>
      </c>
      <c r="I7" s="5">
        <v>0.31022740340493898</v>
      </c>
      <c r="R7" s="2" t="s">
        <v>151</v>
      </c>
      <c r="S7" s="2" t="s">
        <v>39</v>
      </c>
      <c r="T7" s="2" t="s">
        <v>152</v>
      </c>
      <c r="U7" s="2">
        <v>1.0384027810935701</v>
      </c>
      <c r="V7" s="2">
        <v>0.96947054819595901</v>
      </c>
      <c r="W7" s="2">
        <v>1.1122363003078199</v>
      </c>
      <c r="AA7" s="6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138</v>
      </c>
      <c r="C8" t="s">
        <v>2</v>
      </c>
      <c r="D8">
        <v>1</v>
      </c>
      <c r="E8" s="4">
        <v>0.119458046153846</v>
      </c>
      <c r="F8" s="4">
        <f t="shared" si="0"/>
        <v>-3.3970331692307815E-2</v>
      </c>
      <c r="G8" s="4">
        <f t="shared" si="1"/>
        <v>0.27288642399999985</v>
      </c>
      <c r="H8" s="2">
        <v>7.8279784615384596E-2</v>
      </c>
      <c r="I8" s="5">
        <v>0.12700001874778399</v>
      </c>
      <c r="R8" s="2" t="s">
        <v>151</v>
      </c>
      <c r="S8" s="2" t="s">
        <v>39</v>
      </c>
      <c r="T8" s="2" t="s">
        <v>30</v>
      </c>
      <c r="U8" s="2">
        <v>1.1268859658750201</v>
      </c>
      <c r="V8" s="2">
        <v>0.96660018160370897</v>
      </c>
      <c r="W8" s="2">
        <v>1.3137510257645499</v>
      </c>
      <c r="AA8" s="6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138</v>
      </c>
      <c r="C9" t="s">
        <v>2</v>
      </c>
      <c r="D9">
        <v>1</v>
      </c>
      <c r="E9" s="4">
        <v>1.28002896551724E-4</v>
      </c>
      <c r="F9" s="4">
        <f t="shared" si="0"/>
        <v>-0.25830796606896639</v>
      </c>
      <c r="G9" s="4">
        <f t="shared" si="1"/>
        <v>0.25856397186206986</v>
      </c>
      <c r="H9" s="2">
        <v>0.13185508620689701</v>
      </c>
      <c r="I9" s="5">
        <v>0.99922542602039199</v>
      </c>
      <c r="R9" s="2" t="s">
        <v>151</v>
      </c>
      <c r="S9" s="2" t="s">
        <v>39</v>
      </c>
      <c r="T9" s="2" t="s">
        <v>33</v>
      </c>
      <c r="U9" s="2">
        <v>1.0001280110892701</v>
      </c>
      <c r="V9" s="2">
        <v>0.77235733562429698</v>
      </c>
      <c r="W9" s="2">
        <v>1.29506899517809</v>
      </c>
      <c r="AA9" s="6" t="s">
        <v>201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138</v>
      </c>
      <c r="C10" t="s">
        <v>2</v>
      </c>
      <c r="D10">
        <v>1</v>
      </c>
      <c r="E10" s="4">
        <v>-1.72002222222222E-2</v>
      </c>
      <c r="F10" s="4">
        <f t="shared" si="0"/>
        <v>-0.10429142844444445</v>
      </c>
      <c r="G10" s="4">
        <f t="shared" si="1"/>
        <v>6.9890984000000045E-2</v>
      </c>
      <c r="H10" s="2">
        <v>4.4434288888888902E-2</v>
      </c>
      <c r="I10" s="5">
        <v>0.69868702588229603</v>
      </c>
      <c r="R10" s="2" t="s">
        <v>151</v>
      </c>
      <c r="S10" s="2" t="s">
        <v>39</v>
      </c>
      <c r="T10" s="2" t="s">
        <v>32</v>
      </c>
      <c r="U10" s="2">
        <v>0.98294685712688601</v>
      </c>
      <c r="V10" s="2">
        <v>0.90096269300174103</v>
      </c>
      <c r="W10" s="2">
        <v>1.0723912670752</v>
      </c>
      <c r="AA10" s="6" t="s">
        <v>202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138</v>
      </c>
      <c r="C11" t="s">
        <v>2</v>
      </c>
      <c r="D11">
        <v>1</v>
      </c>
      <c r="E11" s="4">
        <v>7.9849905882352898E-2</v>
      </c>
      <c r="F11" s="4">
        <f t="shared" si="0"/>
        <v>-1.5643435294118574E-3</v>
      </c>
      <c r="G11" s="4">
        <f t="shared" si="1"/>
        <v>0.16126415529411764</v>
      </c>
      <c r="H11" s="2">
        <v>4.1537882352941202E-2</v>
      </c>
      <c r="I11" s="5">
        <v>5.4563071323442999E-2</v>
      </c>
      <c r="R11" s="2" t="s">
        <v>151</v>
      </c>
      <c r="S11" s="2" t="s">
        <v>39</v>
      </c>
      <c r="T11" s="2" t="s">
        <v>107</v>
      </c>
      <c r="U11" s="2">
        <v>1.0831244848600401</v>
      </c>
      <c r="V11" s="2">
        <v>0.99843687941814097</v>
      </c>
      <c r="W11" s="2">
        <v>1.17499530905451</v>
      </c>
      <c r="AA11" s="6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138</v>
      </c>
      <c r="C12" t="s">
        <v>2</v>
      </c>
      <c r="D12">
        <v>1</v>
      </c>
      <c r="E12" s="4">
        <v>8.1847640776699006E-3</v>
      </c>
      <c r="F12" s="4">
        <f t="shared" si="0"/>
        <v>-7.2065209514563106E-2</v>
      </c>
      <c r="G12" s="4">
        <f t="shared" si="1"/>
        <v>8.8434737669902896E-2</v>
      </c>
      <c r="H12" s="2">
        <v>4.0943864077669902E-2</v>
      </c>
      <c r="I12" s="5">
        <v>0.84155715440253698</v>
      </c>
      <c r="R12" s="2" t="s">
        <v>151</v>
      </c>
      <c r="S12" s="2" t="s">
        <v>39</v>
      </c>
      <c r="T12" s="2" t="s">
        <v>79</v>
      </c>
      <c r="U12" s="2">
        <v>1.0082183508298499</v>
      </c>
      <c r="V12" s="2">
        <v>0.93047021832160004</v>
      </c>
      <c r="W12" s="2">
        <v>1.09246295360604</v>
      </c>
      <c r="AA12" s="9" t="s">
        <v>196</v>
      </c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138</v>
      </c>
      <c r="C13" t="s">
        <v>2</v>
      </c>
      <c r="D13">
        <v>1</v>
      </c>
      <c r="E13" s="4">
        <v>-8.2467437500000004E-2</v>
      </c>
      <c r="F13" s="4">
        <f t="shared" si="0"/>
        <v>-0.20211318750000001</v>
      </c>
      <c r="G13" s="4">
        <f t="shared" si="1"/>
        <v>3.7178312499999991E-2</v>
      </c>
      <c r="H13" s="2">
        <v>6.1043750000000001E-2</v>
      </c>
      <c r="I13" s="5">
        <v>0.17670943766458899</v>
      </c>
      <c r="R13" s="2" t="s">
        <v>151</v>
      </c>
      <c r="S13" s="2" t="s">
        <v>39</v>
      </c>
      <c r="T13" s="2" t="s">
        <v>35</v>
      </c>
      <c r="U13" s="2">
        <v>0.92084142226743104</v>
      </c>
      <c r="V13" s="2">
        <v>0.81700244824395196</v>
      </c>
      <c r="W13" s="2">
        <v>1.0378780709728199</v>
      </c>
    </row>
    <row r="14" spans="1:33" x14ac:dyDescent="0.35">
      <c r="A14" t="s">
        <v>29</v>
      </c>
      <c r="B14" t="s">
        <v>138</v>
      </c>
      <c r="C14" t="s">
        <v>2</v>
      </c>
      <c r="D14">
        <v>1</v>
      </c>
      <c r="E14" s="4">
        <v>9.1890195121951193E-2</v>
      </c>
      <c r="F14" s="4">
        <f t="shared" si="0"/>
        <v>-0.26785690536585322</v>
      </c>
      <c r="G14" s="4">
        <f t="shared" si="1"/>
        <v>0.45163729560975557</v>
      </c>
      <c r="H14" s="2">
        <v>0.18354443902438999</v>
      </c>
      <c r="I14" s="5">
        <v>0.61662256093484602</v>
      </c>
      <c r="R14" s="2" t="s">
        <v>151</v>
      </c>
      <c r="S14" s="2" t="s">
        <v>39</v>
      </c>
      <c r="T14" s="2" t="s">
        <v>80</v>
      </c>
      <c r="U14" s="2">
        <v>1.0962444424844899</v>
      </c>
      <c r="V14" s="2">
        <v>0.76501724313348396</v>
      </c>
      <c r="W14" s="2">
        <v>1.5708820794101099</v>
      </c>
    </row>
    <row r="15" spans="1:33" x14ac:dyDescent="0.35">
      <c r="A15" t="s">
        <v>29</v>
      </c>
      <c r="B15" t="s">
        <v>138</v>
      </c>
      <c r="C15" t="s">
        <v>2</v>
      </c>
      <c r="D15">
        <v>1</v>
      </c>
      <c r="E15" s="4">
        <v>-0.41906421052631598</v>
      </c>
      <c r="F15" s="4">
        <f t="shared" si="0"/>
        <v>-0.9563264126315798</v>
      </c>
      <c r="G15" s="4">
        <f t="shared" si="1"/>
        <v>0.11819799157894789</v>
      </c>
      <c r="H15" s="2">
        <v>0.27411336842105299</v>
      </c>
      <c r="I15" s="5">
        <v>0.126314310229142</v>
      </c>
      <c r="R15" s="2" t="s">
        <v>151</v>
      </c>
      <c r="S15" s="2" t="s">
        <v>39</v>
      </c>
      <c r="T15" s="2" t="s">
        <v>34</v>
      </c>
      <c r="U15" s="2">
        <v>0.65766196509110397</v>
      </c>
      <c r="V15" s="2">
        <v>0.38430206322760002</v>
      </c>
      <c r="W15" s="2">
        <v>1.12546692228227</v>
      </c>
    </row>
    <row r="16" spans="1:33" x14ac:dyDescent="0.35">
      <c r="A16" t="s">
        <v>29</v>
      </c>
      <c r="B16" t="s">
        <v>138</v>
      </c>
      <c r="C16" t="s">
        <v>2</v>
      </c>
      <c r="D16">
        <v>1</v>
      </c>
      <c r="E16" s="4">
        <v>7.4396229166666702E-2</v>
      </c>
      <c r="F16" s="4">
        <f t="shared" si="0"/>
        <v>-0.10043785333333329</v>
      </c>
      <c r="G16" s="4">
        <f t="shared" si="1"/>
        <v>0.2492303116666667</v>
      </c>
      <c r="H16" s="2">
        <v>8.9201062499999997E-2</v>
      </c>
      <c r="I16" s="5">
        <v>0.404264918863662</v>
      </c>
      <c r="R16" s="2" t="s">
        <v>151</v>
      </c>
      <c r="S16" s="2" t="s">
        <v>39</v>
      </c>
      <c r="T16" s="2" t="s">
        <v>31</v>
      </c>
      <c r="U16" s="2">
        <v>1.0772335522986001</v>
      </c>
      <c r="V16" s="2">
        <v>0.90444131867938804</v>
      </c>
      <c r="W16" s="2">
        <v>1.2830374975484999</v>
      </c>
    </row>
    <row r="17" spans="1:23" x14ac:dyDescent="0.35">
      <c r="A17" t="s">
        <v>29</v>
      </c>
      <c r="B17" t="s">
        <v>138</v>
      </c>
      <c r="C17" t="s">
        <v>2</v>
      </c>
      <c r="D17">
        <v>1</v>
      </c>
      <c r="E17" s="4">
        <v>1.28659689922481E-2</v>
      </c>
      <c r="F17" s="4">
        <f t="shared" si="0"/>
        <v>-6.6695870387596765E-2</v>
      </c>
      <c r="G17" s="4">
        <f t="shared" si="1"/>
        <v>9.2427808372092954E-2</v>
      </c>
      <c r="H17" s="2">
        <v>4.0592775193798399E-2</v>
      </c>
      <c r="I17" s="5">
        <v>0.75127988014167801</v>
      </c>
      <c r="R17" s="2" t="s">
        <v>151</v>
      </c>
      <c r="S17" s="2" t="s">
        <v>39</v>
      </c>
      <c r="T17" s="2" t="s">
        <v>36</v>
      </c>
      <c r="U17" s="2">
        <v>1.0129490916733801</v>
      </c>
      <c r="V17" s="2">
        <v>0.93547966514562197</v>
      </c>
      <c r="W17" s="2">
        <v>1.0968339564732299</v>
      </c>
    </row>
  </sheetData>
  <mergeCells count="1">
    <mergeCell ref="AA2:AG2"/>
  </mergeCells>
  <conditionalFormatting sqref="I1:I1048576">
    <cfRule type="cellIs" dxfId="1" priority="1" operator="lessThan">
      <formula>0.005555556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14"/>
  <sheetViews>
    <sheetView topLeftCell="S1" workbookViewId="0">
      <selection activeCell="AK3" sqref="AK3"/>
    </sheetView>
  </sheetViews>
  <sheetFormatPr defaultRowHeight="14.5" x14ac:dyDescent="0.35"/>
  <cols>
    <col min="5" max="7" width="8.7265625" style="4"/>
    <col min="8" max="8" width="8.7265625" style="2"/>
    <col min="9" max="9" width="8.7265625" style="5"/>
    <col min="10" max="28" width="8.7265625" style="2"/>
  </cols>
  <sheetData>
    <row r="1" spans="1:33" x14ac:dyDescent="0.35">
      <c r="A1" t="s">
        <v>167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30" t="s">
        <v>192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140</v>
      </c>
      <c r="C3" t="s">
        <v>2</v>
      </c>
      <c r="D3">
        <v>7</v>
      </c>
      <c r="E3" s="4">
        <v>2.92916076936524E-2</v>
      </c>
      <c r="F3" s="4">
        <f>E3-1.96*H3</f>
        <v>-1.7554088916302644E-2</v>
      </c>
      <c r="G3" s="4">
        <f>E3+1.96*H3</f>
        <v>7.6137304303607448E-2</v>
      </c>
      <c r="H3" s="2">
        <v>2.3900865617324001E-2</v>
      </c>
      <c r="I3" s="5">
        <v>0.22036960981539699</v>
      </c>
      <c r="J3" s="2">
        <v>4.4469069891727502</v>
      </c>
      <c r="K3" s="2">
        <v>6</v>
      </c>
      <c r="L3" s="2">
        <v>0.61643178074592198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143</v>
      </c>
      <c r="S3" s="2" t="s">
        <v>39</v>
      </c>
      <c r="T3" s="2" t="s">
        <v>26</v>
      </c>
      <c r="U3" s="2">
        <v>1.02972482637975</v>
      </c>
      <c r="V3" s="2">
        <v>0.98259908650794703</v>
      </c>
      <c r="W3" s="2">
        <v>1.07911073053317</v>
      </c>
      <c r="X3" s="2">
        <v>1.13412292E-2</v>
      </c>
      <c r="Y3" s="2">
        <v>14.4027646201457</v>
      </c>
      <c r="AA3" s="12" t="s">
        <v>189</v>
      </c>
      <c r="AB3" s="13"/>
      <c r="AC3" s="7"/>
      <c r="AD3" s="7"/>
      <c r="AE3" s="7"/>
      <c r="AF3" s="7"/>
      <c r="AG3" s="8"/>
    </row>
    <row r="4" spans="1:33" x14ac:dyDescent="0.35">
      <c r="A4" t="s">
        <v>27</v>
      </c>
      <c r="B4" t="s">
        <v>140</v>
      </c>
      <c r="C4" t="s">
        <v>2</v>
      </c>
      <c r="D4">
        <v>7</v>
      </c>
      <c r="E4" s="4">
        <v>1.5855864007474699E-2</v>
      </c>
      <c r="F4" s="4">
        <f t="shared" ref="F4:F14" si="0">E4-1.96*H4</f>
        <v>-0.10112362673961983</v>
      </c>
      <c r="G4" s="4">
        <f t="shared" ref="G4:G14" si="1">E4+1.96*H4</f>
        <v>0.13283535475456923</v>
      </c>
      <c r="H4" s="2">
        <v>5.96834136464768E-2</v>
      </c>
      <c r="I4" s="5">
        <v>0.80110235810720198</v>
      </c>
      <c r="J4" s="2">
        <v>4.3865500016486401</v>
      </c>
      <c r="K4" s="2">
        <v>5</v>
      </c>
      <c r="L4" s="2">
        <v>0.49520459761227598</v>
      </c>
      <c r="M4" s="2">
        <v>1.09614827470073E-3</v>
      </c>
      <c r="N4" s="2">
        <v>4.4617530257874596E-3</v>
      </c>
      <c r="O4" s="2">
        <v>-7.6488876558426797E-3</v>
      </c>
      <c r="P4" s="2">
        <v>9.8411842052441405E-3</v>
      </c>
      <c r="Q4" s="2">
        <v>0.81569846009671299</v>
      </c>
      <c r="R4" s="2" t="s">
        <v>143</v>
      </c>
      <c r="S4" s="2" t="s">
        <v>39</v>
      </c>
      <c r="T4" s="2" t="s">
        <v>26</v>
      </c>
      <c r="U4" s="2">
        <v>1.0159822352441099</v>
      </c>
      <c r="V4" s="2">
        <v>0.90382128949955098</v>
      </c>
      <c r="W4" s="2">
        <v>1.14206194778082</v>
      </c>
      <c r="AA4" s="12" t="s">
        <v>178</v>
      </c>
      <c r="AB4" s="13"/>
      <c r="AC4" s="7"/>
      <c r="AD4" s="7"/>
      <c r="AE4" s="7"/>
      <c r="AF4" s="7"/>
      <c r="AG4" s="8"/>
    </row>
    <row r="5" spans="1:33" x14ac:dyDescent="0.35">
      <c r="A5" t="s">
        <v>37</v>
      </c>
      <c r="B5" t="s">
        <v>140</v>
      </c>
      <c r="C5" t="s">
        <v>2</v>
      </c>
      <c r="D5">
        <v>7</v>
      </c>
      <c r="E5" s="4">
        <v>1.39541083428467E-2</v>
      </c>
      <c r="F5" s="4">
        <f t="shared" si="0"/>
        <v>-4.4470337809948954E-2</v>
      </c>
      <c r="G5" s="4">
        <f t="shared" si="1"/>
        <v>7.2378554495642358E-2</v>
      </c>
      <c r="H5" s="2">
        <v>2.9808390894283499E-2</v>
      </c>
      <c r="I5" s="5">
        <v>0.63969387424941704</v>
      </c>
      <c r="R5" s="2" t="s">
        <v>143</v>
      </c>
      <c r="S5" s="2" t="s">
        <v>39</v>
      </c>
      <c r="T5" s="2" t="s">
        <v>26</v>
      </c>
      <c r="U5" s="2">
        <v>1.0140519213475501</v>
      </c>
      <c r="V5" s="2">
        <v>0.95650397167543</v>
      </c>
      <c r="W5" s="2">
        <v>1.0750622366862299</v>
      </c>
      <c r="AA5" s="12" t="s">
        <v>179</v>
      </c>
      <c r="AB5" s="13"/>
      <c r="AC5" s="7"/>
      <c r="AD5" s="7"/>
      <c r="AE5" s="7"/>
      <c r="AF5" s="7"/>
      <c r="AG5" s="8"/>
    </row>
    <row r="6" spans="1:33" x14ac:dyDescent="0.35">
      <c r="A6" t="s">
        <v>38</v>
      </c>
      <c r="B6" t="s">
        <v>140</v>
      </c>
      <c r="C6" t="s">
        <v>2</v>
      </c>
      <c r="D6">
        <v>7</v>
      </c>
      <c r="E6" s="4">
        <v>1.34280659730382E-2</v>
      </c>
      <c r="F6" s="4">
        <f t="shared" si="0"/>
        <v>-4.2749143306816645E-2</v>
      </c>
      <c r="G6" s="4">
        <f t="shared" si="1"/>
        <v>6.9605275252893048E-2</v>
      </c>
      <c r="H6" s="2">
        <v>2.8661841469313699E-2</v>
      </c>
      <c r="I6" s="5">
        <v>0.65596386800127704</v>
      </c>
      <c r="R6" s="2" t="s">
        <v>143</v>
      </c>
      <c r="S6" s="2" t="s">
        <v>39</v>
      </c>
      <c r="T6" s="2" t="s">
        <v>26</v>
      </c>
      <c r="U6" s="2">
        <v>1.0135186273516501</v>
      </c>
      <c r="V6" s="2">
        <v>0.95815171869346705</v>
      </c>
      <c r="W6" s="2">
        <v>1.0720849192750901</v>
      </c>
      <c r="AA6" s="12" t="s">
        <v>180</v>
      </c>
      <c r="AB6" s="13"/>
      <c r="AC6" s="7"/>
      <c r="AD6" s="7"/>
      <c r="AE6" s="7"/>
      <c r="AF6" s="7"/>
      <c r="AG6" s="8"/>
    </row>
    <row r="7" spans="1:33" x14ac:dyDescent="0.35">
      <c r="A7" t="s">
        <v>28</v>
      </c>
      <c r="B7" t="s">
        <v>140</v>
      </c>
      <c r="C7" t="s">
        <v>2</v>
      </c>
      <c r="D7">
        <v>7</v>
      </c>
      <c r="E7" s="4">
        <v>1.1039644931714601E-2</v>
      </c>
      <c r="F7" s="4">
        <f t="shared" si="0"/>
        <v>-6.390448332683292E-2</v>
      </c>
      <c r="G7" s="4">
        <f t="shared" si="1"/>
        <v>8.5983773190262111E-2</v>
      </c>
      <c r="H7" s="2">
        <v>3.8236800131911997E-2</v>
      </c>
      <c r="I7" s="5">
        <v>0.78251262036191904</v>
      </c>
      <c r="R7" s="2" t="s">
        <v>143</v>
      </c>
      <c r="S7" s="2" t="s">
        <v>39</v>
      </c>
      <c r="T7" s="2" t="s">
        <v>26</v>
      </c>
      <c r="U7" s="2">
        <v>1.01110080667258</v>
      </c>
      <c r="V7" s="2">
        <v>0.93809459892674896</v>
      </c>
      <c r="W7" s="2">
        <v>1.08978864436867</v>
      </c>
      <c r="AA7" s="12" t="s">
        <v>181</v>
      </c>
      <c r="AB7" s="13"/>
      <c r="AC7" s="7"/>
      <c r="AD7" s="7"/>
      <c r="AE7" s="7"/>
      <c r="AF7" s="7"/>
      <c r="AG7" s="8"/>
    </row>
    <row r="8" spans="1:33" x14ac:dyDescent="0.35">
      <c r="A8" t="s">
        <v>29</v>
      </c>
      <c r="B8" t="s">
        <v>140</v>
      </c>
      <c r="C8" t="s">
        <v>78</v>
      </c>
      <c r="D8">
        <v>1</v>
      </c>
      <c r="E8" s="4">
        <v>9.6486046153846206E-2</v>
      </c>
      <c r="F8" s="4">
        <f t="shared" si="0"/>
        <v>-5.64670467692307E-2</v>
      </c>
      <c r="G8" s="4">
        <f t="shared" si="1"/>
        <v>0.24943913907692311</v>
      </c>
      <c r="H8" s="2">
        <v>7.8037292307692296E-2</v>
      </c>
      <c r="I8" s="5">
        <v>0.21630640287709599</v>
      </c>
      <c r="R8" s="2" t="s">
        <v>143</v>
      </c>
      <c r="S8" s="2" t="s">
        <v>39</v>
      </c>
      <c r="T8" s="2" t="s">
        <v>30</v>
      </c>
      <c r="U8" s="2">
        <v>1.10129421374655</v>
      </c>
      <c r="V8" s="2">
        <v>0.94509762800223895</v>
      </c>
      <c r="W8" s="2">
        <v>1.2833054589242401</v>
      </c>
      <c r="AA8" s="12" t="s">
        <v>182</v>
      </c>
      <c r="AB8" s="13"/>
      <c r="AC8" s="7"/>
      <c r="AD8" s="7"/>
      <c r="AE8" s="7"/>
      <c r="AF8" s="7"/>
      <c r="AG8" s="8"/>
    </row>
    <row r="9" spans="1:33" x14ac:dyDescent="0.35">
      <c r="A9" t="s">
        <v>29</v>
      </c>
      <c r="B9" t="s">
        <v>140</v>
      </c>
      <c r="C9" t="s">
        <v>78</v>
      </c>
      <c r="D9">
        <v>1</v>
      </c>
      <c r="E9" s="4">
        <v>0.15268939583333299</v>
      </c>
      <c r="F9" s="4">
        <f t="shared" si="0"/>
        <v>-2.1651175000000272E-2</v>
      </c>
      <c r="G9" s="4">
        <f t="shared" si="1"/>
        <v>0.32702996666666628</v>
      </c>
      <c r="H9" s="2">
        <v>8.8949270833333302E-2</v>
      </c>
      <c r="I9" s="5">
        <v>8.6054178708070403E-2</v>
      </c>
      <c r="R9" s="2" t="s">
        <v>143</v>
      </c>
      <c r="S9" s="2" t="s">
        <v>39</v>
      </c>
      <c r="T9" s="2" t="s">
        <v>31</v>
      </c>
      <c r="U9" s="2">
        <v>1.16496308035527</v>
      </c>
      <c r="V9" s="2">
        <v>0.978581529223711</v>
      </c>
      <c r="W9" s="2">
        <v>1.3868430356205801</v>
      </c>
      <c r="AA9" s="12" t="s">
        <v>203</v>
      </c>
      <c r="AB9" s="13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140</v>
      </c>
      <c r="C10" t="s">
        <v>78</v>
      </c>
      <c r="D10">
        <v>1</v>
      </c>
      <c r="E10" s="4">
        <v>1.4795000000000001E-2</v>
      </c>
      <c r="F10" s="4">
        <f t="shared" si="0"/>
        <v>-7.2075836888888981E-2</v>
      </c>
      <c r="G10" s="4">
        <f t="shared" si="1"/>
        <v>0.10166583688888899</v>
      </c>
      <c r="H10" s="2">
        <v>4.4321855555555602E-2</v>
      </c>
      <c r="I10" s="5">
        <v>0.73852427528217501</v>
      </c>
      <c r="R10" s="2" t="s">
        <v>143</v>
      </c>
      <c r="S10" s="2" t="s">
        <v>39</v>
      </c>
      <c r="T10" s="2" t="s">
        <v>32</v>
      </c>
      <c r="U10" s="2">
        <v>1.0149049877660801</v>
      </c>
      <c r="V10" s="2">
        <v>0.93046032991883498</v>
      </c>
      <c r="W10" s="2">
        <v>1.10701348684292</v>
      </c>
      <c r="AA10" s="12" t="s">
        <v>204</v>
      </c>
      <c r="AB10" s="13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140</v>
      </c>
      <c r="C11" t="s">
        <v>78</v>
      </c>
      <c r="D11">
        <v>1</v>
      </c>
      <c r="E11" s="4">
        <v>-1.7954568965517202E-2</v>
      </c>
      <c r="F11" s="4">
        <f t="shared" si="0"/>
        <v>-0.27570038137930958</v>
      </c>
      <c r="G11" s="4">
        <f t="shared" si="1"/>
        <v>0.23979124344827515</v>
      </c>
      <c r="H11" s="2">
        <v>0.131502965517241</v>
      </c>
      <c r="I11" s="5">
        <v>0.89139949029714205</v>
      </c>
      <c r="R11" s="2" t="s">
        <v>143</v>
      </c>
      <c r="S11" s="2" t="s">
        <v>39</v>
      </c>
      <c r="T11" s="2" t="s">
        <v>33</v>
      </c>
      <c r="U11" s="2">
        <v>0.98220565396362502</v>
      </c>
      <c r="V11" s="2">
        <v>0.75904031930813798</v>
      </c>
      <c r="W11" s="2">
        <v>1.2709837964305499</v>
      </c>
      <c r="AA11" s="12" t="s">
        <v>180</v>
      </c>
      <c r="AB11" s="13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140</v>
      </c>
      <c r="C12" t="s">
        <v>78</v>
      </c>
      <c r="D12">
        <v>1</v>
      </c>
      <c r="E12" s="4">
        <v>-0.27988642105263201</v>
      </c>
      <c r="F12" s="4">
        <f t="shared" si="0"/>
        <v>-0.81605453052631649</v>
      </c>
      <c r="G12" s="4">
        <f t="shared" si="1"/>
        <v>0.25628168842105253</v>
      </c>
      <c r="H12" s="2">
        <v>0.273555157894737</v>
      </c>
      <c r="I12" s="5">
        <v>0.30623958851524102</v>
      </c>
      <c r="R12" s="2" t="s">
        <v>143</v>
      </c>
      <c r="S12" s="2" t="s">
        <v>39</v>
      </c>
      <c r="T12" s="2" t="s">
        <v>34</v>
      </c>
      <c r="U12" s="2">
        <v>0.75586958745257504</v>
      </c>
      <c r="V12" s="2">
        <v>0.44217279670714199</v>
      </c>
      <c r="W12" s="2">
        <v>1.2921166509800699</v>
      </c>
      <c r="AA12" s="15" t="s">
        <v>196</v>
      </c>
      <c r="AB12" s="16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140</v>
      </c>
      <c r="C13" t="s">
        <v>78</v>
      </c>
      <c r="D13">
        <v>1</v>
      </c>
      <c r="E13" s="4">
        <v>3.068825E-2</v>
      </c>
      <c r="F13" s="4">
        <f t="shared" si="0"/>
        <v>-8.8711979375E-2</v>
      </c>
      <c r="G13" s="4">
        <f t="shared" si="1"/>
        <v>0.150088479375</v>
      </c>
      <c r="H13" s="2">
        <v>6.0918484374999998E-2</v>
      </c>
      <c r="I13" s="5">
        <v>0.61443056664590101</v>
      </c>
      <c r="R13" s="2" t="s">
        <v>143</v>
      </c>
      <c r="S13" s="2" t="s">
        <v>39</v>
      </c>
      <c r="T13" s="2" t="s">
        <v>35</v>
      </c>
      <c r="U13" s="2">
        <v>1.0311639883995201</v>
      </c>
      <c r="V13" s="2">
        <v>0.91510910591788497</v>
      </c>
      <c r="W13" s="2">
        <v>1.16193704564384</v>
      </c>
    </row>
    <row r="14" spans="1:33" x14ac:dyDescent="0.35">
      <c r="A14" t="s">
        <v>29</v>
      </c>
      <c r="B14" t="s">
        <v>140</v>
      </c>
      <c r="C14" t="s">
        <v>78</v>
      </c>
      <c r="D14">
        <v>1</v>
      </c>
      <c r="E14" s="4">
        <v>8.3761782945736395E-3</v>
      </c>
      <c r="F14" s="4">
        <f t="shared" si="0"/>
        <v>-7.0966642480620082E-2</v>
      </c>
      <c r="G14" s="4">
        <f t="shared" si="1"/>
        <v>8.7718999069767364E-2</v>
      </c>
      <c r="H14" s="2">
        <v>4.0481031007751897E-2</v>
      </c>
      <c r="I14" s="5">
        <v>0.83607535881071404</v>
      </c>
      <c r="R14" s="2" t="s">
        <v>143</v>
      </c>
      <c r="S14" s="2" t="s">
        <v>39</v>
      </c>
      <c r="T14" s="2" t="s">
        <v>36</v>
      </c>
      <c r="U14" s="2">
        <v>1.00841135662738</v>
      </c>
      <c r="V14" s="2">
        <v>0.93149296390394598</v>
      </c>
      <c r="W14" s="2">
        <v>1.09168131545859</v>
      </c>
    </row>
  </sheetData>
  <mergeCells count="1">
    <mergeCell ref="AA2:AG2"/>
  </mergeCells>
  <conditionalFormatting sqref="I1:I1048576">
    <cfRule type="cellIs" dxfId="0" priority="1" operator="lessThan">
      <formula>0.005555556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"/>
  <sheetViews>
    <sheetView tabSelected="1" topLeftCell="A10" workbookViewId="0">
      <selection activeCell="A21" sqref="A21"/>
    </sheetView>
  </sheetViews>
  <sheetFormatPr defaultRowHeight="14.5" x14ac:dyDescent="0.35"/>
  <sheetData>
    <row r="1" spans="1:1" x14ac:dyDescent="0.35">
      <c r="A1" s="22" t="s">
        <v>210</v>
      </c>
    </row>
    <row r="2" spans="1:1" x14ac:dyDescent="0.35">
      <c r="A2" t="s">
        <v>75</v>
      </c>
    </row>
    <row r="3" spans="1:1" x14ac:dyDescent="0.35">
      <c r="A3" t="s">
        <v>83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s="2" t="s">
        <v>163</v>
      </c>
    </row>
    <row r="15" spans="1:1" x14ac:dyDescent="0.35">
      <c r="A15" t="s">
        <v>164</v>
      </c>
    </row>
    <row r="16" spans="1:1" x14ac:dyDescent="0.35">
      <c r="A16" s="2" t="s">
        <v>165</v>
      </c>
    </row>
    <row r="17" spans="1:1" x14ac:dyDescent="0.35">
      <c r="A17" s="2" t="s">
        <v>166</v>
      </c>
    </row>
    <row r="18" spans="1:1" x14ac:dyDescent="0.35">
      <c r="A18" s="2" t="s">
        <v>167</v>
      </c>
    </row>
    <row r="19" spans="1:1" x14ac:dyDescent="0.35">
      <c r="A19" s="2" t="s">
        <v>168</v>
      </c>
    </row>
    <row r="20" spans="1:1" x14ac:dyDescent="0.35">
      <c r="A20" s="2" t="s">
        <v>172</v>
      </c>
    </row>
    <row r="21" spans="1:1" x14ac:dyDescent="0.35">
      <c r="A21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15"/>
  <sheetViews>
    <sheetView topLeftCell="O1" workbookViewId="0">
      <selection activeCell="AF6" sqref="AF6"/>
    </sheetView>
  </sheetViews>
  <sheetFormatPr defaultRowHeight="14.5" x14ac:dyDescent="0.35"/>
  <cols>
    <col min="5" max="7" width="8.7265625" style="4"/>
    <col min="8" max="8" width="8.7265625" style="2"/>
    <col min="9" max="9" width="8.7265625" style="5"/>
    <col min="10" max="27" width="8.7265625" style="2"/>
  </cols>
  <sheetData>
    <row r="1" spans="1:33" x14ac:dyDescent="0.35">
      <c r="A1" t="s">
        <v>168</v>
      </c>
    </row>
    <row r="2" spans="1:33" x14ac:dyDescent="0.35">
      <c r="A2" t="s">
        <v>0</v>
      </c>
      <c r="B2" t="s">
        <v>1</v>
      </c>
      <c r="C2" t="s">
        <v>2</v>
      </c>
      <c r="D2" t="s">
        <v>3</v>
      </c>
      <c r="E2" s="4" t="s">
        <v>4</v>
      </c>
      <c r="F2" s="4" t="s">
        <v>174</v>
      </c>
      <c r="G2" s="4" t="s">
        <v>175</v>
      </c>
      <c r="H2" s="2" t="s">
        <v>5</v>
      </c>
      <c r="I2" s="5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19</v>
      </c>
      <c r="P2" s="2" t="s">
        <v>20</v>
      </c>
      <c r="Q2" s="2" t="s">
        <v>12</v>
      </c>
      <c r="R2" s="2" t="s">
        <v>13</v>
      </c>
      <c r="S2" s="2" t="s">
        <v>14</v>
      </c>
      <c r="T2" s="2" t="s">
        <v>15</v>
      </c>
      <c r="U2" s="2" t="s">
        <v>16</v>
      </c>
      <c r="V2" s="2" t="s">
        <v>17</v>
      </c>
      <c r="W2" s="2" t="s">
        <v>18</v>
      </c>
      <c r="X2" s="2" t="s">
        <v>21</v>
      </c>
      <c r="Y2" s="2" t="s">
        <v>22</v>
      </c>
      <c r="AA2" s="30" t="s">
        <v>185</v>
      </c>
      <c r="AB2" s="28"/>
      <c r="AC2" s="28"/>
      <c r="AD2" s="28"/>
      <c r="AE2" s="28"/>
      <c r="AF2" s="28"/>
      <c r="AG2" s="29"/>
    </row>
    <row r="3" spans="1:33" x14ac:dyDescent="0.35">
      <c r="A3" t="s">
        <v>23</v>
      </c>
      <c r="B3" t="s">
        <v>147</v>
      </c>
      <c r="C3" t="s">
        <v>2</v>
      </c>
      <c r="D3">
        <v>8</v>
      </c>
      <c r="E3" s="4">
        <v>3.60831394486468E-2</v>
      </c>
      <c r="F3" s="4">
        <f>E3-1.96*H3</f>
        <v>-4.6850353516468685E-3</v>
      </c>
      <c r="G3" s="4">
        <f>E3+1.96*H3</f>
        <v>7.6851314248940469E-2</v>
      </c>
      <c r="H3" s="2">
        <v>2.0800089183823301E-2</v>
      </c>
      <c r="I3" s="5">
        <v>8.2783522067567006E-2</v>
      </c>
      <c r="J3" s="2">
        <v>5.1129074206532001</v>
      </c>
      <c r="K3" s="2">
        <v>7</v>
      </c>
      <c r="L3" s="2">
        <v>0.64618673082712097</v>
      </c>
      <c r="M3" s="2" t="s">
        <v>25</v>
      </c>
      <c r="N3" s="2" t="s">
        <v>25</v>
      </c>
      <c r="O3" s="2" t="s">
        <v>25</v>
      </c>
      <c r="P3" s="2" t="s">
        <v>25</v>
      </c>
      <c r="Q3" s="2" t="s">
        <v>25</v>
      </c>
      <c r="R3" s="2" t="s">
        <v>149</v>
      </c>
      <c r="S3" s="2" t="s">
        <v>39</v>
      </c>
      <c r="T3" s="2" t="s">
        <v>148</v>
      </c>
      <c r="U3" s="2">
        <v>1.0367420370693099</v>
      </c>
      <c r="V3" s="2">
        <v>0.99532592230745698</v>
      </c>
      <c r="W3" s="2">
        <v>1.07988150146319</v>
      </c>
      <c r="X3" s="2">
        <v>1.49479492E-2</v>
      </c>
      <c r="Y3" s="2">
        <v>16.669141331471099</v>
      </c>
      <c r="AA3" s="12" t="s">
        <v>197</v>
      </c>
      <c r="AB3" s="7"/>
      <c r="AC3" s="7"/>
      <c r="AD3" s="7"/>
      <c r="AE3" s="7"/>
      <c r="AF3" s="7"/>
      <c r="AG3" s="8"/>
    </row>
    <row r="4" spans="1:33" x14ac:dyDescent="0.35">
      <c r="A4" t="s">
        <v>27</v>
      </c>
      <c r="B4" t="s">
        <v>147</v>
      </c>
      <c r="C4" t="s">
        <v>2</v>
      </c>
      <c r="D4">
        <v>8</v>
      </c>
      <c r="E4" s="4">
        <v>8.0907240305473707E-3</v>
      </c>
      <c r="F4" s="4">
        <f t="shared" ref="F4:F15" si="0">E4-1.96*H4</f>
        <v>-0.10592697965954667</v>
      </c>
      <c r="G4" s="4">
        <f t="shared" ref="G4:G15" si="1">E4+1.96*H4</f>
        <v>0.12210842772064143</v>
      </c>
      <c r="H4" s="2">
        <v>5.8172297801068397E-2</v>
      </c>
      <c r="I4" s="5">
        <v>0.89393616374327201</v>
      </c>
      <c r="J4" s="2">
        <v>4.8474121924983198</v>
      </c>
      <c r="K4" s="2">
        <v>6</v>
      </c>
      <c r="L4" s="2">
        <v>0.56352752860811195</v>
      </c>
      <c r="M4" s="2">
        <v>2.3067883679997502E-3</v>
      </c>
      <c r="N4" s="2">
        <v>4.4769206089922704E-3</v>
      </c>
      <c r="O4" s="2">
        <v>-6.46797602562511E-3</v>
      </c>
      <c r="P4" s="2">
        <v>1.10815527616246E-2</v>
      </c>
      <c r="Q4" s="2">
        <v>0.62479623376966098</v>
      </c>
      <c r="R4" s="2" t="s">
        <v>149</v>
      </c>
      <c r="S4" s="2" t="s">
        <v>39</v>
      </c>
      <c r="T4" s="2" t="s">
        <v>148</v>
      </c>
      <c r="U4" s="2">
        <v>1.0081235423866</v>
      </c>
      <c r="V4" s="2">
        <v>0.89949032676785001</v>
      </c>
      <c r="W4" s="2">
        <v>1.1298766050837199</v>
      </c>
      <c r="AA4" s="12" t="s">
        <v>178</v>
      </c>
      <c r="AB4" s="7"/>
      <c r="AC4" s="7"/>
      <c r="AD4" s="7"/>
      <c r="AE4" s="7"/>
      <c r="AF4" s="7"/>
      <c r="AG4" s="8"/>
    </row>
    <row r="5" spans="1:33" x14ac:dyDescent="0.35">
      <c r="A5" t="s">
        <v>37</v>
      </c>
      <c r="B5" t="s">
        <v>147</v>
      </c>
      <c r="C5" t="s">
        <v>2</v>
      </c>
      <c r="D5">
        <v>8</v>
      </c>
      <c r="E5" s="4">
        <v>4.4703119391187297E-2</v>
      </c>
      <c r="F5" s="4">
        <f t="shared" si="0"/>
        <v>-8.7823844114279792E-3</v>
      </c>
      <c r="G5" s="4">
        <f t="shared" si="1"/>
        <v>9.8188623193802574E-2</v>
      </c>
      <c r="H5" s="2">
        <v>2.72885223482731E-2</v>
      </c>
      <c r="I5" s="5">
        <v>0.101387147344546</v>
      </c>
      <c r="R5" s="2" t="s">
        <v>149</v>
      </c>
      <c r="S5" s="2" t="s">
        <v>39</v>
      </c>
      <c r="T5" s="2" t="s">
        <v>148</v>
      </c>
      <c r="U5" s="2">
        <v>1.04571736061372</v>
      </c>
      <c r="V5" s="2">
        <v>0.99125606807603495</v>
      </c>
      <c r="W5" s="2">
        <v>1.1031708490939101</v>
      </c>
      <c r="AA5" s="12" t="s">
        <v>179</v>
      </c>
      <c r="AB5" s="7"/>
      <c r="AC5" s="7"/>
      <c r="AD5" s="7"/>
      <c r="AE5" s="7"/>
      <c r="AF5" s="7"/>
      <c r="AG5" s="8"/>
    </row>
    <row r="6" spans="1:33" x14ac:dyDescent="0.35">
      <c r="A6" t="s">
        <v>38</v>
      </c>
      <c r="B6" t="s">
        <v>147</v>
      </c>
      <c r="C6" t="s">
        <v>2</v>
      </c>
      <c r="D6">
        <v>8</v>
      </c>
      <c r="E6" s="4">
        <v>3.7459333316571898E-2</v>
      </c>
      <c r="F6" s="4">
        <f t="shared" si="0"/>
        <v>-2.1840651690674021E-2</v>
      </c>
      <c r="G6" s="4">
        <f t="shared" si="1"/>
        <v>9.6759318323817817E-2</v>
      </c>
      <c r="H6" s="2">
        <v>3.0255094391451999E-2</v>
      </c>
      <c r="I6" s="5">
        <v>0.25558341189115502</v>
      </c>
      <c r="R6" s="2" t="s">
        <v>149</v>
      </c>
      <c r="S6" s="2" t="s">
        <v>39</v>
      </c>
      <c r="T6" s="2" t="s">
        <v>148</v>
      </c>
      <c r="U6" s="2">
        <v>1.03816977730168</v>
      </c>
      <c r="V6" s="2">
        <v>0.97839612839912105</v>
      </c>
      <c r="W6" s="2">
        <v>1.1015952079309099</v>
      </c>
      <c r="AA6" s="12" t="s">
        <v>180</v>
      </c>
      <c r="AB6" s="7"/>
      <c r="AC6" s="7"/>
      <c r="AD6" s="7"/>
      <c r="AE6" s="7"/>
      <c r="AF6" s="7"/>
      <c r="AG6" s="8"/>
    </row>
    <row r="7" spans="1:33" x14ac:dyDescent="0.35">
      <c r="A7" t="s">
        <v>28</v>
      </c>
      <c r="B7" t="s">
        <v>147</v>
      </c>
      <c r="C7" t="s">
        <v>2</v>
      </c>
      <c r="D7">
        <v>8</v>
      </c>
      <c r="E7" s="4">
        <v>5.83519994887505E-2</v>
      </c>
      <c r="F7" s="4">
        <f t="shared" si="0"/>
        <v>-1.0985788602182731E-2</v>
      </c>
      <c r="G7" s="4">
        <f t="shared" si="1"/>
        <v>0.12768978757968374</v>
      </c>
      <c r="H7" s="2">
        <v>3.53764224953741E-2</v>
      </c>
      <c r="I7" s="5">
        <v>0.143040879897365</v>
      </c>
      <c r="R7" s="2" t="s">
        <v>149</v>
      </c>
      <c r="S7" s="2" t="s">
        <v>39</v>
      </c>
      <c r="T7" s="2" t="s">
        <v>148</v>
      </c>
      <c r="U7" s="2">
        <v>1.06008808050598</v>
      </c>
      <c r="V7" s="2">
        <v>0.98907433480433304</v>
      </c>
      <c r="W7" s="2">
        <v>1.1362004845198601</v>
      </c>
      <c r="AA7" s="12" t="s">
        <v>181</v>
      </c>
      <c r="AB7" s="7"/>
      <c r="AC7" s="7"/>
      <c r="AD7" s="7"/>
      <c r="AE7" s="7"/>
      <c r="AF7" s="7"/>
      <c r="AG7" s="8"/>
    </row>
    <row r="8" spans="1:33" x14ac:dyDescent="0.35">
      <c r="A8" t="s">
        <v>29</v>
      </c>
      <c r="B8" t="s">
        <v>144</v>
      </c>
      <c r="C8" t="s">
        <v>78</v>
      </c>
      <c r="D8">
        <v>1</v>
      </c>
      <c r="E8" s="4">
        <v>0.10988353846153801</v>
      </c>
      <c r="F8" s="4">
        <f t="shared" si="0"/>
        <v>-4.3741955076923439E-2</v>
      </c>
      <c r="G8" s="4">
        <f t="shared" si="1"/>
        <v>0.26350903199999942</v>
      </c>
      <c r="H8" s="2">
        <v>7.83803538461538E-2</v>
      </c>
      <c r="I8" s="5">
        <v>0.16093703109860699</v>
      </c>
      <c r="R8" s="2" t="s">
        <v>149</v>
      </c>
      <c r="S8" s="2" t="s">
        <v>39</v>
      </c>
      <c r="T8" s="2" t="s">
        <v>30</v>
      </c>
      <c r="U8" s="2">
        <v>1.11614807456734</v>
      </c>
      <c r="V8" s="2">
        <v>0.95720092644656496</v>
      </c>
      <c r="W8" s="2">
        <v>1.3014890499376599</v>
      </c>
      <c r="AA8" s="12" t="s">
        <v>182</v>
      </c>
      <c r="AB8" s="7"/>
      <c r="AC8" s="7"/>
      <c r="AD8" s="7"/>
      <c r="AE8" s="7"/>
      <c r="AF8" s="7"/>
      <c r="AG8" s="8"/>
    </row>
    <row r="9" spans="1:33" x14ac:dyDescent="0.35">
      <c r="A9" t="s">
        <v>29</v>
      </c>
      <c r="B9" t="s">
        <v>144</v>
      </c>
      <c r="C9" t="s">
        <v>78</v>
      </c>
      <c r="D9">
        <v>1</v>
      </c>
      <c r="E9" s="4">
        <v>-0.223922578947368</v>
      </c>
      <c r="F9" s="4">
        <f t="shared" si="0"/>
        <v>-0.762461978947368</v>
      </c>
      <c r="G9" s="4">
        <f t="shared" si="1"/>
        <v>0.314616821052632</v>
      </c>
      <c r="H9" s="2">
        <v>0.27476499999999998</v>
      </c>
      <c r="I9" s="5">
        <v>0.41509500978891001</v>
      </c>
      <c r="R9" s="2" t="s">
        <v>149</v>
      </c>
      <c r="S9" s="2" t="s">
        <v>39</v>
      </c>
      <c r="T9" s="2" t="s">
        <v>34</v>
      </c>
      <c r="U9" s="2">
        <v>0.79937702058406901</v>
      </c>
      <c r="V9" s="2">
        <v>0.46651645829246902</v>
      </c>
      <c r="W9" s="2">
        <v>1.36973435701867</v>
      </c>
      <c r="AA9" s="12" t="s">
        <v>205</v>
      </c>
      <c r="AB9" s="7"/>
      <c r="AC9" s="7"/>
      <c r="AD9" s="7"/>
      <c r="AE9" s="7"/>
      <c r="AF9" s="7"/>
      <c r="AG9" s="8"/>
    </row>
    <row r="10" spans="1:33" x14ac:dyDescent="0.35">
      <c r="A10" t="s">
        <v>29</v>
      </c>
      <c r="B10" t="s">
        <v>144</v>
      </c>
      <c r="C10" t="s">
        <v>78</v>
      </c>
      <c r="D10">
        <v>1</v>
      </c>
      <c r="E10" s="4">
        <v>2.81325333333333E-2</v>
      </c>
      <c r="F10" s="4">
        <f t="shared" si="0"/>
        <v>-5.9125316444444458E-2</v>
      </c>
      <c r="G10" s="4">
        <f t="shared" si="1"/>
        <v>0.11539038311111105</v>
      </c>
      <c r="H10" s="2">
        <v>4.4519311111111098E-2</v>
      </c>
      <c r="I10" s="5">
        <v>0.52744076468003098</v>
      </c>
      <c r="R10" s="2" t="s">
        <v>149</v>
      </c>
      <c r="S10" s="2" t="s">
        <v>39</v>
      </c>
      <c r="T10" s="2" t="s">
        <v>32</v>
      </c>
      <c r="U10" s="2">
        <v>1.02853199016179</v>
      </c>
      <c r="V10" s="2">
        <v>0.94258863989855901</v>
      </c>
      <c r="W10" s="2">
        <v>1.12231148351208</v>
      </c>
      <c r="AA10" s="12" t="s">
        <v>206</v>
      </c>
      <c r="AB10" s="7"/>
      <c r="AC10" s="7"/>
      <c r="AD10" s="7"/>
      <c r="AE10" s="7"/>
      <c r="AF10" s="7"/>
      <c r="AG10" s="8"/>
    </row>
    <row r="11" spans="1:33" x14ac:dyDescent="0.35">
      <c r="A11" t="s">
        <v>29</v>
      </c>
      <c r="B11" t="s">
        <v>144</v>
      </c>
      <c r="C11" t="s">
        <v>78</v>
      </c>
      <c r="D11">
        <v>1</v>
      </c>
      <c r="E11" s="4">
        <v>6.3201164705882301E-2</v>
      </c>
      <c r="F11" s="4">
        <f t="shared" si="0"/>
        <v>-1.8438415529411764E-2</v>
      </c>
      <c r="G11" s="4">
        <f t="shared" si="1"/>
        <v>0.14484074494117638</v>
      </c>
      <c r="H11" s="2">
        <v>4.1652847058823501E-2</v>
      </c>
      <c r="I11" s="5">
        <v>0.12918308292983899</v>
      </c>
      <c r="R11" s="2" t="s">
        <v>149</v>
      </c>
      <c r="S11" s="2" t="s">
        <v>39</v>
      </c>
      <c r="T11" s="2" t="s">
        <v>107</v>
      </c>
      <c r="U11" s="2">
        <v>1.0652411065929701</v>
      </c>
      <c r="V11" s="2">
        <v>0.98173053208522998</v>
      </c>
      <c r="W11" s="2">
        <v>1.1558554797773199</v>
      </c>
      <c r="AA11" s="12" t="s">
        <v>180</v>
      </c>
      <c r="AB11" s="7"/>
      <c r="AC11" s="7"/>
      <c r="AD11" s="7"/>
      <c r="AE11" s="7"/>
      <c r="AF11" s="7"/>
      <c r="AG11" s="8"/>
    </row>
    <row r="12" spans="1:33" x14ac:dyDescent="0.35">
      <c r="A12" t="s">
        <v>29</v>
      </c>
      <c r="B12" t="s">
        <v>144</v>
      </c>
      <c r="C12" t="s">
        <v>78</v>
      </c>
      <c r="D12">
        <v>1</v>
      </c>
      <c r="E12" s="4">
        <v>-4.68058103448276E-2</v>
      </c>
      <c r="F12" s="4">
        <f t="shared" si="0"/>
        <v>-0.30570738068965425</v>
      </c>
      <c r="G12" s="4">
        <f t="shared" si="1"/>
        <v>0.21209575999999902</v>
      </c>
      <c r="H12" s="2">
        <v>0.13209263793103401</v>
      </c>
      <c r="I12" s="5">
        <v>0.723083498396766</v>
      </c>
      <c r="R12" s="2" t="s">
        <v>149</v>
      </c>
      <c r="S12" s="2" t="s">
        <v>39</v>
      </c>
      <c r="T12" s="2" t="s">
        <v>33</v>
      </c>
      <c r="U12" s="2">
        <v>0.95427268948341604</v>
      </c>
      <c r="V12" s="2">
        <v>0.736602131930851</v>
      </c>
      <c r="W12" s="2">
        <v>1.2362662642678801</v>
      </c>
      <c r="AA12" s="15"/>
      <c r="AB12" s="10"/>
      <c r="AC12" s="10"/>
      <c r="AD12" s="10"/>
      <c r="AE12" s="10"/>
      <c r="AF12" s="10"/>
      <c r="AG12" s="11"/>
    </row>
    <row r="13" spans="1:33" x14ac:dyDescent="0.35">
      <c r="A13" t="s">
        <v>29</v>
      </c>
      <c r="B13" t="s">
        <v>144</v>
      </c>
      <c r="C13" t="s">
        <v>78</v>
      </c>
      <c r="D13">
        <v>1</v>
      </c>
      <c r="E13" s="4">
        <v>0.112113041666667</v>
      </c>
      <c r="F13" s="4">
        <f t="shared" si="0"/>
        <v>-6.300172916666627E-2</v>
      </c>
      <c r="G13" s="4">
        <f t="shared" si="1"/>
        <v>0.28722781250000029</v>
      </c>
      <c r="H13" s="2">
        <v>8.9344270833333295E-2</v>
      </c>
      <c r="I13" s="5">
        <v>0.20953572350084701</v>
      </c>
      <c r="R13" s="2" t="s">
        <v>149</v>
      </c>
      <c r="S13" s="2" t="s">
        <v>39</v>
      </c>
      <c r="T13" s="2" t="s">
        <v>31</v>
      </c>
      <c r="U13" s="2">
        <v>1.11863930634968</v>
      </c>
      <c r="V13" s="2">
        <v>0.93894185010078002</v>
      </c>
      <c r="W13" s="2">
        <v>1.33272779094487</v>
      </c>
    </row>
    <row r="14" spans="1:33" x14ac:dyDescent="0.35">
      <c r="A14" t="s">
        <v>29</v>
      </c>
      <c r="B14" t="s">
        <v>144</v>
      </c>
      <c r="C14" t="s">
        <v>78</v>
      </c>
      <c r="D14">
        <v>1</v>
      </c>
      <c r="E14" s="4">
        <v>5.9478953124999998E-2</v>
      </c>
      <c r="F14" s="4">
        <f t="shared" si="0"/>
        <v>-6.0441074375000001E-2</v>
      </c>
      <c r="G14" s="4">
        <f t="shared" si="1"/>
        <v>0.17939898062499998</v>
      </c>
      <c r="H14" s="2">
        <v>6.11836875E-2</v>
      </c>
      <c r="I14" s="5">
        <v>0.33098218005743502</v>
      </c>
      <c r="R14" s="2" t="s">
        <v>149</v>
      </c>
      <c r="S14" s="2" t="s">
        <v>39</v>
      </c>
      <c r="T14" s="2" t="s">
        <v>35</v>
      </c>
      <c r="U14" s="2">
        <v>1.0612834240449101</v>
      </c>
      <c r="V14" s="2">
        <v>0.94134923697628003</v>
      </c>
      <c r="W14" s="2">
        <v>1.19649802847917</v>
      </c>
    </row>
    <row r="15" spans="1:33" x14ac:dyDescent="0.35">
      <c r="A15" t="s">
        <v>29</v>
      </c>
      <c r="B15" t="s">
        <v>144</v>
      </c>
      <c r="C15" t="s">
        <v>78</v>
      </c>
      <c r="D15">
        <v>1</v>
      </c>
      <c r="E15" s="4">
        <v>-1.55321627906977E-2</v>
      </c>
      <c r="F15" s="4">
        <f t="shared" si="0"/>
        <v>-9.5237340465116338E-2</v>
      </c>
      <c r="G15" s="4">
        <f t="shared" si="1"/>
        <v>6.417301488372093E-2</v>
      </c>
      <c r="H15" s="2">
        <v>4.0665906976744201E-2</v>
      </c>
      <c r="I15" s="5">
        <v>0.70250174226833995</v>
      </c>
      <c r="R15" s="2" t="s">
        <v>149</v>
      </c>
      <c r="S15" s="2" t="s">
        <v>39</v>
      </c>
      <c r="T15" s="2" t="s">
        <v>36</v>
      </c>
      <c r="U15" s="2">
        <v>0.98458783914988202</v>
      </c>
      <c r="V15" s="2">
        <v>0.90915712908368895</v>
      </c>
      <c r="W15" s="2">
        <v>1.06627686457112</v>
      </c>
    </row>
  </sheetData>
  <mergeCells count="1">
    <mergeCell ref="AA2:AG2"/>
  </mergeCell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8"/>
  <sheetViews>
    <sheetView workbookViewId="0">
      <selection activeCell="A13" sqref="A13"/>
    </sheetView>
  </sheetViews>
  <sheetFormatPr defaultRowHeight="14.5" x14ac:dyDescent="0.35"/>
  <sheetData>
    <row r="1" spans="1:13" x14ac:dyDescent="0.35">
      <c r="A1" t="s">
        <v>173</v>
      </c>
    </row>
    <row r="2" spans="1:13" x14ac:dyDescent="0.35">
      <c r="A2" t="s">
        <v>15</v>
      </c>
      <c r="B2" t="s">
        <v>84</v>
      </c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</row>
    <row r="3" spans="1:13" x14ac:dyDescent="0.35">
      <c r="A3" t="s">
        <v>30</v>
      </c>
      <c r="B3">
        <v>2</v>
      </c>
      <c r="C3">
        <v>54248729</v>
      </c>
      <c r="D3" t="s">
        <v>96</v>
      </c>
      <c r="E3" t="s">
        <v>68</v>
      </c>
      <c r="F3" t="s">
        <v>69</v>
      </c>
      <c r="G3">
        <v>0.16</v>
      </c>
      <c r="H3">
        <v>6.5000000000000002E-2</v>
      </c>
      <c r="I3">
        <v>1.2E-2</v>
      </c>
      <c r="J3">
        <v>9177</v>
      </c>
      <c r="K3" s="1">
        <v>8.0000000000000003E-10</v>
      </c>
      <c r="L3">
        <v>0.08</v>
      </c>
      <c r="M3" t="s">
        <v>97</v>
      </c>
    </row>
    <row r="4" spans="1:13" x14ac:dyDescent="0.35">
      <c r="A4" t="s">
        <v>80</v>
      </c>
      <c r="B4">
        <v>3</v>
      </c>
      <c r="C4">
        <v>58390292</v>
      </c>
      <c r="D4" t="s">
        <v>98</v>
      </c>
      <c r="E4" t="s">
        <v>73</v>
      </c>
      <c r="F4" t="s">
        <v>68</v>
      </c>
      <c r="G4">
        <v>0.87</v>
      </c>
      <c r="H4">
        <v>4.1000000000000002E-2</v>
      </c>
      <c r="I4">
        <v>1.4E-2</v>
      </c>
      <c r="J4">
        <v>8630</v>
      </c>
      <c r="K4" s="1">
        <v>3.9099999999999999E-10</v>
      </c>
      <c r="L4">
        <v>0.2</v>
      </c>
      <c r="M4" t="s">
        <v>99</v>
      </c>
    </row>
    <row r="5" spans="1:13" x14ac:dyDescent="0.35">
      <c r="A5" t="s">
        <v>32</v>
      </c>
      <c r="B5">
        <v>3</v>
      </c>
      <c r="C5">
        <v>169763483</v>
      </c>
      <c r="D5" t="s">
        <v>100</v>
      </c>
      <c r="E5" t="s">
        <v>69</v>
      </c>
      <c r="F5" t="s">
        <v>72</v>
      </c>
      <c r="G5">
        <v>0.74</v>
      </c>
      <c r="H5">
        <v>0.09</v>
      </c>
      <c r="I5">
        <v>1.0999999999999999E-2</v>
      </c>
      <c r="J5">
        <v>9012</v>
      </c>
      <c r="K5" s="1">
        <v>4E-14</v>
      </c>
      <c r="L5">
        <v>0.31900000000000001</v>
      </c>
      <c r="M5" t="s">
        <v>101</v>
      </c>
    </row>
    <row r="6" spans="1:13" x14ac:dyDescent="0.35">
      <c r="A6" t="s">
        <v>102</v>
      </c>
      <c r="B6">
        <v>3</v>
      </c>
      <c r="C6">
        <v>169774313</v>
      </c>
      <c r="D6" t="s">
        <v>100</v>
      </c>
      <c r="E6" t="s">
        <v>69</v>
      </c>
      <c r="F6" t="s">
        <v>73</v>
      </c>
      <c r="G6">
        <v>0.76</v>
      </c>
      <c r="H6">
        <v>0.1</v>
      </c>
      <c r="I6">
        <v>1.0999999999999999E-2</v>
      </c>
      <c r="J6">
        <v>9190</v>
      </c>
      <c r="K6" s="1">
        <v>2.9999999999999998E-31</v>
      </c>
      <c r="L6">
        <v>0.31900000000000001</v>
      </c>
      <c r="M6" t="s">
        <v>97</v>
      </c>
    </row>
    <row r="7" spans="1:13" x14ac:dyDescent="0.35">
      <c r="A7" t="s">
        <v>103</v>
      </c>
      <c r="B7">
        <v>3</v>
      </c>
      <c r="C7">
        <v>169779797</v>
      </c>
      <c r="D7" t="s">
        <v>100</v>
      </c>
      <c r="E7" t="s">
        <v>68</v>
      </c>
      <c r="F7" t="s">
        <v>72</v>
      </c>
      <c r="G7">
        <v>0.71</v>
      </c>
      <c r="H7">
        <v>9.7000000000000003E-2</v>
      </c>
      <c r="I7">
        <v>1.0999999999999999E-2</v>
      </c>
      <c r="J7">
        <v>9176</v>
      </c>
      <c r="K7" s="1">
        <v>1E-8</v>
      </c>
      <c r="L7">
        <v>0.31900000000000001</v>
      </c>
      <c r="M7" t="s">
        <v>104</v>
      </c>
    </row>
    <row r="8" spans="1:13" x14ac:dyDescent="0.35">
      <c r="A8" t="s">
        <v>105</v>
      </c>
      <c r="B8">
        <v>3</v>
      </c>
      <c r="C8">
        <v>169810661</v>
      </c>
      <c r="D8" t="s">
        <v>100</v>
      </c>
      <c r="E8" t="s">
        <v>69</v>
      </c>
      <c r="F8" t="s">
        <v>73</v>
      </c>
      <c r="G8">
        <v>0.74</v>
      </c>
      <c r="H8">
        <v>8.6999999999999994E-2</v>
      </c>
      <c r="I8">
        <v>1.0999999999999999E-2</v>
      </c>
      <c r="J8">
        <v>9150</v>
      </c>
      <c r="K8" s="1">
        <v>4.0000000000000003E-15</v>
      </c>
      <c r="L8">
        <v>0.31900000000000001</v>
      </c>
      <c r="M8" t="s">
        <v>99</v>
      </c>
    </row>
    <row r="9" spans="1:13" x14ac:dyDescent="0.35">
      <c r="A9" t="s">
        <v>31</v>
      </c>
      <c r="B9">
        <v>4</v>
      </c>
      <c r="C9">
        <v>163086668</v>
      </c>
      <c r="D9" t="s">
        <v>106</v>
      </c>
      <c r="E9" t="s">
        <v>72</v>
      </c>
      <c r="F9" t="s">
        <v>68</v>
      </c>
      <c r="G9">
        <v>0.8</v>
      </c>
      <c r="H9">
        <v>4.8000000000000001E-2</v>
      </c>
      <c r="I9">
        <v>1.2E-2</v>
      </c>
      <c r="J9">
        <v>9161</v>
      </c>
      <c r="K9" s="1">
        <v>4.3500000000000002E-16</v>
      </c>
      <c r="L9">
        <v>0.19</v>
      </c>
      <c r="M9" t="s">
        <v>97</v>
      </c>
    </row>
    <row r="10" spans="1:13" x14ac:dyDescent="0.35">
      <c r="A10" t="s">
        <v>107</v>
      </c>
      <c r="B10">
        <v>5</v>
      </c>
      <c r="C10">
        <v>1286401</v>
      </c>
      <c r="D10" t="s">
        <v>108</v>
      </c>
      <c r="E10" t="s">
        <v>69</v>
      </c>
      <c r="F10" t="s">
        <v>68</v>
      </c>
      <c r="G10">
        <v>0.52</v>
      </c>
      <c r="H10">
        <v>8.5000000000000006E-2</v>
      </c>
      <c r="I10">
        <v>1.2999999999999999E-2</v>
      </c>
      <c r="J10">
        <v>5756</v>
      </c>
      <c r="K10" s="1">
        <v>4.38E-19</v>
      </c>
      <c r="L10">
        <v>0.31</v>
      </c>
      <c r="M10" t="s">
        <v>97</v>
      </c>
    </row>
    <row r="11" spans="1:13" x14ac:dyDescent="0.35">
      <c r="A11" t="s">
        <v>36</v>
      </c>
      <c r="B11">
        <v>10</v>
      </c>
      <c r="C11">
        <v>103916188</v>
      </c>
      <c r="D11" t="s">
        <v>109</v>
      </c>
      <c r="E11" t="s">
        <v>73</v>
      </c>
      <c r="F11" t="s">
        <v>69</v>
      </c>
      <c r="G11">
        <v>0.13</v>
      </c>
      <c r="H11">
        <v>0.129</v>
      </c>
      <c r="I11">
        <v>1.2999999999999999E-2</v>
      </c>
      <c r="J11">
        <v>9190</v>
      </c>
      <c r="K11" s="1">
        <v>8.9999999999999999E-11</v>
      </c>
      <c r="L11">
        <v>0.17100000000000001</v>
      </c>
      <c r="M11" t="s">
        <v>104</v>
      </c>
    </row>
    <row r="12" spans="1:13" x14ac:dyDescent="0.35">
      <c r="A12" t="s">
        <v>110</v>
      </c>
      <c r="B12">
        <v>10</v>
      </c>
      <c r="C12">
        <v>103916707</v>
      </c>
      <c r="D12" t="s">
        <v>109</v>
      </c>
      <c r="E12" t="s">
        <v>69</v>
      </c>
      <c r="F12" t="s">
        <v>68</v>
      </c>
      <c r="G12">
        <v>0.14000000000000001</v>
      </c>
      <c r="H12">
        <v>0.14199999999999999</v>
      </c>
      <c r="I12">
        <v>1.4E-2</v>
      </c>
      <c r="J12">
        <v>9190</v>
      </c>
      <c r="K12" s="1">
        <v>7.0000000000000004E-11</v>
      </c>
      <c r="L12">
        <v>0.17100000000000001</v>
      </c>
      <c r="M12" t="s">
        <v>97</v>
      </c>
    </row>
    <row r="13" spans="1:13" x14ac:dyDescent="0.35">
      <c r="A13" t="s">
        <v>111</v>
      </c>
      <c r="B13">
        <v>10</v>
      </c>
      <c r="C13">
        <v>103918139</v>
      </c>
      <c r="D13" t="s">
        <v>109</v>
      </c>
      <c r="E13" t="s">
        <v>68</v>
      </c>
      <c r="F13" t="s">
        <v>69</v>
      </c>
      <c r="G13">
        <v>0.14000000000000001</v>
      </c>
      <c r="H13">
        <v>0.12</v>
      </c>
      <c r="I13">
        <v>1.2999999999999999E-2</v>
      </c>
      <c r="J13">
        <v>8541</v>
      </c>
      <c r="K13" s="1">
        <v>1.9999999999999999E-11</v>
      </c>
      <c r="L13">
        <v>0.17100000000000001</v>
      </c>
      <c r="M13" t="s">
        <v>112</v>
      </c>
    </row>
    <row r="14" spans="1:13" x14ac:dyDescent="0.35">
      <c r="A14" t="s">
        <v>79</v>
      </c>
      <c r="B14">
        <v>17</v>
      </c>
      <c r="C14">
        <v>8232774</v>
      </c>
      <c r="D14" t="s">
        <v>113</v>
      </c>
      <c r="E14" t="s">
        <v>69</v>
      </c>
      <c r="F14" t="s">
        <v>73</v>
      </c>
      <c r="G14">
        <v>0.83</v>
      </c>
      <c r="H14">
        <v>0.10299999999999999</v>
      </c>
      <c r="I14">
        <v>1.2E-2</v>
      </c>
      <c r="J14">
        <v>9108</v>
      </c>
      <c r="K14" s="1">
        <v>2E-8</v>
      </c>
      <c r="L14">
        <v>0.29199999999999998</v>
      </c>
      <c r="M14" t="s">
        <v>104</v>
      </c>
    </row>
    <row r="15" spans="1:13" x14ac:dyDescent="0.35">
      <c r="A15" t="s">
        <v>35</v>
      </c>
      <c r="B15">
        <v>19</v>
      </c>
      <c r="C15">
        <v>22032639</v>
      </c>
      <c r="D15" t="s">
        <v>114</v>
      </c>
      <c r="E15" t="s">
        <v>72</v>
      </c>
      <c r="F15" t="s">
        <v>68</v>
      </c>
      <c r="G15">
        <v>0.25</v>
      </c>
      <c r="H15">
        <v>6.4000000000000001E-2</v>
      </c>
      <c r="I15">
        <v>1.0999999999999999E-2</v>
      </c>
      <c r="J15">
        <v>9096</v>
      </c>
      <c r="K15" s="1">
        <v>1.1100000000000001E-9</v>
      </c>
      <c r="L15">
        <v>0.09</v>
      </c>
      <c r="M15" t="s">
        <v>97</v>
      </c>
    </row>
    <row r="16" spans="1:13" x14ac:dyDescent="0.35">
      <c r="A16" t="s">
        <v>115</v>
      </c>
      <c r="B16">
        <v>19</v>
      </c>
      <c r="C16">
        <v>22176638</v>
      </c>
      <c r="D16" t="s">
        <v>116</v>
      </c>
      <c r="E16" t="s">
        <v>73</v>
      </c>
      <c r="F16" t="s">
        <v>69</v>
      </c>
      <c r="G16">
        <v>0.35</v>
      </c>
      <c r="H16">
        <v>8.5999999999999993E-2</v>
      </c>
      <c r="I16">
        <v>0.01</v>
      </c>
      <c r="J16">
        <v>9156</v>
      </c>
      <c r="K16" s="1">
        <v>1E-8</v>
      </c>
      <c r="L16">
        <v>0.48399999999999999</v>
      </c>
      <c r="M16" t="s">
        <v>104</v>
      </c>
    </row>
    <row r="17" spans="1:13" x14ac:dyDescent="0.35">
      <c r="A17" t="s">
        <v>33</v>
      </c>
      <c r="B17">
        <v>20</v>
      </c>
      <c r="C17">
        <v>39500359</v>
      </c>
      <c r="D17" t="s">
        <v>117</v>
      </c>
      <c r="E17" t="s">
        <v>68</v>
      </c>
      <c r="F17" t="s">
        <v>72</v>
      </c>
      <c r="G17">
        <v>0.17</v>
      </c>
      <c r="H17">
        <v>5.8000000000000003E-2</v>
      </c>
      <c r="I17">
        <v>1.2999999999999999E-2</v>
      </c>
      <c r="J17">
        <v>9190</v>
      </c>
      <c r="K17" s="1">
        <v>2.5699999999999999E-8</v>
      </c>
      <c r="L17">
        <v>4.1000000000000002E-2</v>
      </c>
      <c r="M17" t="s">
        <v>118</v>
      </c>
    </row>
    <row r="18" spans="1:13" x14ac:dyDescent="0.35">
      <c r="A18" t="s">
        <v>34</v>
      </c>
      <c r="B18">
        <v>20</v>
      </c>
      <c r="C18">
        <v>63790269</v>
      </c>
      <c r="D18" t="s">
        <v>119</v>
      </c>
      <c r="E18" t="s">
        <v>72</v>
      </c>
      <c r="F18" t="s">
        <v>68</v>
      </c>
      <c r="G18">
        <v>0.17</v>
      </c>
      <c r="H18">
        <v>1.9E-2</v>
      </c>
      <c r="I18">
        <v>1.29E-2</v>
      </c>
      <c r="J18">
        <v>8026</v>
      </c>
      <c r="K18" s="1">
        <v>6.7100000000000002E-9</v>
      </c>
      <c r="L18">
        <v>0.09</v>
      </c>
      <c r="M18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9"/>
  <sheetViews>
    <sheetView workbookViewId="0">
      <selection activeCell="G15" sqref="G15"/>
    </sheetView>
  </sheetViews>
  <sheetFormatPr defaultRowHeight="14.5" x14ac:dyDescent="0.35"/>
  <sheetData>
    <row r="1" spans="1:29" x14ac:dyDescent="0.35">
      <c r="A1" t="s">
        <v>75</v>
      </c>
    </row>
    <row r="2" spans="1:29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</row>
    <row r="3" spans="1:29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5.9198949999999997E-3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176</v>
      </c>
      <c r="N3">
        <v>5.1049010000000002E-3</v>
      </c>
      <c r="O3">
        <v>0.2462</v>
      </c>
      <c r="P3">
        <v>172952</v>
      </c>
      <c r="Q3" t="s">
        <v>74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39</v>
      </c>
      <c r="Y3" t="b">
        <v>1</v>
      </c>
      <c r="Z3" t="s">
        <v>70</v>
      </c>
      <c r="AA3" t="s">
        <v>39</v>
      </c>
      <c r="AB3" t="s">
        <v>71</v>
      </c>
      <c r="AC3" t="s">
        <v>30</v>
      </c>
    </row>
    <row r="4" spans="1:29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7.4646529999999999E-3</v>
      </c>
      <c r="H4">
        <v>0.74</v>
      </c>
      <c r="I4">
        <v>0.7339</v>
      </c>
      <c r="J4" t="b">
        <v>0</v>
      </c>
      <c r="K4" t="b">
        <v>1</v>
      </c>
      <c r="L4" t="b">
        <v>0</v>
      </c>
      <c r="M4" t="s">
        <v>176</v>
      </c>
      <c r="N4">
        <v>4.0166209999999997E-3</v>
      </c>
      <c r="O4">
        <v>6.3109999999999999E-2</v>
      </c>
      <c r="P4">
        <v>172952</v>
      </c>
      <c r="Q4" t="s">
        <v>74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39</v>
      </c>
      <c r="Y4" t="b">
        <v>1</v>
      </c>
      <c r="Z4" t="s">
        <v>70</v>
      </c>
      <c r="AA4" t="s">
        <v>39</v>
      </c>
      <c r="AB4" t="s">
        <v>71</v>
      </c>
      <c r="AC4" t="s">
        <v>32</v>
      </c>
    </row>
    <row r="5" spans="1:29" x14ac:dyDescent="0.35">
      <c r="A5" t="s">
        <v>33</v>
      </c>
      <c r="B5" t="s">
        <v>68</v>
      </c>
      <c r="C5" t="s">
        <v>72</v>
      </c>
      <c r="D5" t="s">
        <v>68</v>
      </c>
      <c r="E5" t="s">
        <v>72</v>
      </c>
      <c r="F5">
        <v>5.8000000000000003E-2</v>
      </c>
      <c r="G5">
        <v>2.550545E-3</v>
      </c>
      <c r="H5">
        <v>0.17</v>
      </c>
      <c r="I5">
        <v>5.67E-2</v>
      </c>
      <c r="J5" t="b">
        <v>0</v>
      </c>
      <c r="K5" t="b">
        <v>0</v>
      </c>
      <c r="L5" t="b">
        <v>0</v>
      </c>
      <c r="M5" t="s">
        <v>176</v>
      </c>
      <c r="N5">
        <v>7.6836639999999998E-3</v>
      </c>
      <c r="O5">
        <v>0.7399</v>
      </c>
      <c r="P5">
        <v>172952</v>
      </c>
      <c r="Q5" t="s">
        <v>74</v>
      </c>
      <c r="R5" t="b">
        <v>1</v>
      </c>
      <c r="S5" t="s">
        <v>70</v>
      </c>
      <c r="T5" t="s">
        <v>71</v>
      </c>
      <c r="U5">
        <v>1.2999999999999999E-2</v>
      </c>
      <c r="V5">
        <v>9190</v>
      </c>
      <c r="W5" s="1">
        <v>2.5699999999999999E-8</v>
      </c>
      <c r="X5" t="s">
        <v>39</v>
      </c>
      <c r="Y5" t="b">
        <v>1</v>
      </c>
      <c r="Z5" t="s">
        <v>70</v>
      </c>
      <c r="AA5" t="s">
        <v>39</v>
      </c>
      <c r="AB5" t="s">
        <v>71</v>
      </c>
      <c r="AC5" t="s">
        <v>33</v>
      </c>
    </row>
    <row r="6" spans="1:29" x14ac:dyDescent="0.35">
      <c r="A6" t="s">
        <v>34</v>
      </c>
      <c r="B6" t="s">
        <v>72</v>
      </c>
      <c r="C6" t="s">
        <v>68</v>
      </c>
      <c r="D6" t="s">
        <v>72</v>
      </c>
      <c r="E6" t="s">
        <v>68</v>
      </c>
      <c r="F6">
        <v>1.9E-2</v>
      </c>
      <c r="G6">
        <v>-7.8280660000000003E-4</v>
      </c>
      <c r="H6">
        <v>0.17</v>
      </c>
      <c r="I6">
        <v>0.13289999999999999</v>
      </c>
      <c r="J6" t="b">
        <v>0</v>
      </c>
      <c r="K6" t="b">
        <v>0</v>
      </c>
      <c r="L6" t="b">
        <v>0</v>
      </c>
      <c r="M6" t="s">
        <v>176</v>
      </c>
      <c r="N6">
        <v>5.2362179999999999E-3</v>
      </c>
      <c r="O6">
        <v>0.88119999999999998</v>
      </c>
      <c r="P6">
        <v>172952</v>
      </c>
      <c r="Q6" t="s">
        <v>74</v>
      </c>
      <c r="R6" t="b">
        <v>1</v>
      </c>
      <c r="S6" t="s">
        <v>70</v>
      </c>
      <c r="T6" t="s">
        <v>71</v>
      </c>
      <c r="U6">
        <v>1.29E-2</v>
      </c>
      <c r="V6">
        <v>8026</v>
      </c>
      <c r="W6" s="1">
        <v>6.7100000000000002E-9</v>
      </c>
      <c r="X6" t="s">
        <v>39</v>
      </c>
      <c r="Y6" t="b">
        <v>1</v>
      </c>
      <c r="Z6" t="s">
        <v>70</v>
      </c>
      <c r="AA6" t="s">
        <v>39</v>
      </c>
      <c r="AB6" t="s">
        <v>71</v>
      </c>
      <c r="AC6" t="s">
        <v>34</v>
      </c>
    </row>
    <row r="7" spans="1:29" x14ac:dyDescent="0.35">
      <c r="A7" t="s">
        <v>31</v>
      </c>
      <c r="B7" t="s">
        <v>72</v>
      </c>
      <c r="C7" t="s">
        <v>68</v>
      </c>
      <c r="D7" t="s">
        <v>72</v>
      </c>
      <c r="E7" t="s">
        <v>68</v>
      </c>
      <c r="F7">
        <v>4.8000000000000001E-2</v>
      </c>
      <c r="G7">
        <v>5.0042130000000004E-3</v>
      </c>
      <c r="H7">
        <v>0.8</v>
      </c>
      <c r="I7">
        <v>0.7802</v>
      </c>
      <c r="J7" t="b">
        <v>0</v>
      </c>
      <c r="K7" t="b">
        <v>0</v>
      </c>
      <c r="L7" t="b">
        <v>0</v>
      </c>
      <c r="M7" t="s">
        <v>176</v>
      </c>
      <c r="N7">
        <v>4.2995999999999998E-3</v>
      </c>
      <c r="O7">
        <v>0.2445</v>
      </c>
      <c r="P7">
        <v>172952</v>
      </c>
      <c r="Q7" t="s">
        <v>74</v>
      </c>
      <c r="R7" t="b">
        <v>1</v>
      </c>
      <c r="S7" t="s">
        <v>70</v>
      </c>
      <c r="T7" t="s">
        <v>71</v>
      </c>
      <c r="U7">
        <v>1.2E-2</v>
      </c>
      <c r="V7">
        <v>9161</v>
      </c>
      <c r="W7" s="1">
        <v>4.3500000000000002E-16</v>
      </c>
      <c r="X7" t="s">
        <v>39</v>
      </c>
      <c r="Y7" t="b">
        <v>1</v>
      </c>
      <c r="Z7" t="s">
        <v>70</v>
      </c>
      <c r="AA7" t="s">
        <v>39</v>
      </c>
      <c r="AB7" t="s">
        <v>71</v>
      </c>
      <c r="AC7" t="s">
        <v>31</v>
      </c>
    </row>
    <row r="8" spans="1:29" x14ac:dyDescent="0.35">
      <c r="A8" t="s">
        <v>35</v>
      </c>
      <c r="B8" t="s">
        <v>72</v>
      </c>
      <c r="C8" t="s">
        <v>68</v>
      </c>
      <c r="D8" t="s">
        <v>72</v>
      </c>
      <c r="E8" t="s">
        <v>68</v>
      </c>
      <c r="F8">
        <v>6.4000000000000001E-2</v>
      </c>
      <c r="G8">
        <v>4.8256239999999997E-3</v>
      </c>
      <c r="H8">
        <v>0.25</v>
      </c>
      <c r="I8">
        <v>0.28660000000000002</v>
      </c>
      <c r="J8" t="b">
        <v>0</v>
      </c>
      <c r="K8" t="b">
        <v>0</v>
      </c>
      <c r="L8" t="b">
        <v>0</v>
      </c>
      <c r="M8" t="s">
        <v>176</v>
      </c>
      <c r="N8">
        <v>3.9260500000000004E-3</v>
      </c>
      <c r="O8">
        <v>0.219</v>
      </c>
      <c r="P8">
        <v>172952</v>
      </c>
      <c r="Q8" t="s">
        <v>74</v>
      </c>
      <c r="R8" t="b">
        <v>1</v>
      </c>
      <c r="S8" t="s">
        <v>70</v>
      </c>
      <c r="T8" t="s">
        <v>71</v>
      </c>
      <c r="U8">
        <v>1.0999999999999999E-2</v>
      </c>
      <c r="V8">
        <v>9096</v>
      </c>
      <c r="W8" s="1">
        <v>1.1100000000000001E-9</v>
      </c>
      <c r="X8" t="s">
        <v>39</v>
      </c>
      <c r="Y8" t="b">
        <v>1</v>
      </c>
      <c r="Z8" t="s">
        <v>70</v>
      </c>
      <c r="AA8" t="s">
        <v>39</v>
      </c>
      <c r="AB8" t="s">
        <v>71</v>
      </c>
      <c r="AC8" t="s">
        <v>35</v>
      </c>
    </row>
    <row r="9" spans="1:29" x14ac:dyDescent="0.35">
      <c r="A9" t="s">
        <v>36</v>
      </c>
      <c r="B9" t="s">
        <v>73</v>
      </c>
      <c r="C9" t="s">
        <v>69</v>
      </c>
      <c r="D9" t="s">
        <v>73</v>
      </c>
      <c r="E9" t="s">
        <v>69</v>
      </c>
      <c r="F9">
        <v>0.129</v>
      </c>
      <c r="G9">
        <v>1.3103109999999999E-2</v>
      </c>
      <c r="H9">
        <v>0.13</v>
      </c>
      <c r="I9">
        <v>0.13039999999999999</v>
      </c>
      <c r="J9" t="b">
        <v>0</v>
      </c>
      <c r="K9" t="b">
        <v>0</v>
      </c>
      <c r="L9" t="b">
        <v>0</v>
      </c>
      <c r="M9" t="s">
        <v>176</v>
      </c>
      <c r="N9">
        <v>5.2597770000000002E-3</v>
      </c>
      <c r="O9">
        <v>1.273E-2</v>
      </c>
      <c r="P9">
        <v>172952</v>
      </c>
      <c r="Q9" t="s">
        <v>74</v>
      </c>
      <c r="R9" t="b">
        <v>1</v>
      </c>
      <c r="S9" t="s">
        <v>70</v>
      </c>
      <c r="T9" t="s">
        <v>71</v>
      </c>
      <c r="U9">
        <v>1.2999999999999999E-2</v>
      </c>
      <c r="V9">
        <v>9190</v>
      </c>
      <c r="W9" s="1">
        <v>8.9999999999999999E-11</v>
      </c>
      <c r="X9" t="s">
        <v>39</v>
      </c>
      <c r="Y9" t="b">
        <v>1</v>
      </c>
      <c r="Z9" t="s">
        <v>70</v>
      </c>
      <c r="AA9" t="s">
        <v>39</v>
      </c>
      <c r="AB9" t="s">
        <v>71</v>
      </c>
      <c r="AC9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"/>
  <sheetViews>
    <sheetView topLeftCell="J1" workbookViewId="0">
      <selection activeCell="Q3" sqref="Q3"/>
    </sheetView>
  </sheetViews>
  <sheetFormatPr defaultRowHeight="14.5" x14ac:dyDescent="0.35"/>
  <sheetData>
    <row r="1" spans="1:29" x14ac:dyDescent="0.35">
      <c r="A1" t="s">
        <v>83</v>
      </c>
    </row>
    <row r="2" spans="1:29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</row>
    <row r="3" spans="1:29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3.0952760000000001E-3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76</v>
      </c>
      <c r="N3">
        <v>5.1478899999999996E-3</v>
      </c>
      <c r="O3">
        <v>0.54769999999999996</v>
      </c>
      <c r="P3">
        <v>172435</v>
      </c>
      <c r="Q3" t="s">
        <v>77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78</v>
      </c>
      <c r="AB3" t="s">
        <v>71</v>
      </c>
      <c r="AC3" t="s">
        <v>30</v>
      </c>
    </row>
    <row r="4" spans="1:29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5.9282670000000001E-3</v>
      </c>
      <c r="H4">
        <v>0.74</v>
      </c>
      <c r="I4">
        <v>0.7339</v>
      </c>
      <c r="J4" t="b">
        <v>0</v>
      </c>
      <c r="K4" t="b">
        <v>1</v>
      </c>
      <c r="L4" t="b">
        <v>0</v>
      </c>
      <c r="M4" t="s">
        <v>76</v>
      </c>
      <c r="N4">
        <v>4.0509480000000004E-3</v>
      </c>
      <c r="O4">
        <v>0.1434</v>
      </c>
      <c r="P4">
        <v>172435</v>
      </c>
      <c r="Q4" t="s">
        <v>77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78</v>
      </c>
      <c r="AB4" t="s">
        <v>71</v>
      </c>
      <c r="AC4" t="s">
        <v>32</v>
      </c>
    </row>
    <row r="5" spans="1:29" x14ac:dyDescent="0.35">
      <c r="A5" t="s">
        <v>79</v>
      </c>
      <c r="B5" t="s">
        <v>69</v>
      </c>
      <c r="C5" t="s">
        <v>73</v>
      </c>
      <c r="D5" t="s">
        <v>69</v>
      </c>
      <c r="E5" t="s">
        <v>73</v>
      </c>
      <c r="F5">
        <v>0.10299999999999999</v>
      </c>
      <c r="G5">
        <v>8.7788950000000001E-3</v>
      </c>
      <c r="H5">
        <v>0.83</v>
      </c>
      <c r="I5">
        <v>0.7722</v>
      </c>
      <c r="J5" t="b">
        <v>0</v>
      </c>
      <c r="K5" t="b">
        <v>0</v>
      </c>
      <c r="L5" t="b">
        <v>0</v>
      </c>
      <c r="M5" t="s">
        <v>76</v>
      </c>
      <c r="N5">
        <v>4.2712039999999998E-3</v>
      </c>
      <c r="O5">
        <v>3.984E-2</v>
      </c>
      <c r="P5">
        <v>172435</v>
      </c>
      <c r="Q5" t="s">
        <v>77</v>
      </c>
      <c r="R5" t="b">
        <v>1</v>
      </c>
      <c r="S5" t="s">
        <v>70</v>
      </c>
      <c r="T5" t="s">
        <v>71</v>
      </c>
      <c r="U5">
        <v>1.2E-2</v>
      </c>
      <c r="V5">
        <v>9108</v>
      </c>
      <c r="W5" s="1">
        <v>2E-8</v>
      </c>
      <c r="X5" t="s">
        <v>78</v>
      </c>
      <c r="Y5" t="b">
        <v>1</v>
      </c>
      <c r="Z5" t="s">
        <v>70</v>
      </c>
      <c r="AA5" t="s">
        <v>78</v>
      </c>
      <c r="AB5" t="s">
        <v>71</v>
      </c>
      <c r="AC5" t="s">
        <v>79</v>
      </c>
    </row>
    <row r="6" spans="1:29" x14ac:dyDescent="0.35">
      <c r="A6" t="s">
        <v>33</v>
      </c>
      <c r="B6" t="s">
        <v>68</v>
      </c>
      <c r="C6" t="s">
        <v>72</v>
      </c>
      <c r="D6" t="s">
        <v>68</v>
      </c>
      <c r="E6" t="s">
        <v>72</v>
      </c>
      <c r="F6">
        <v>5.8000000000000003E-2</v>
      </c>
      <c r="G6">
        <v>-5.7750129999999998E-3</v>
      </c>
      <c r="H6">
        <v>0.17</v>
      </c>
      <c r="I6">
        <v>5.67E-2</v>
      </c>
      <c r="J6" t="b">
        <v>0</v>
      </c>
      <c r="K6" t="b">
        <v>0</v>
      </c>
      <c r="L6" t="b">
        <v>0</v>
      </c>
      <c r="M6" t="s">
        <v>76</v>
      </c>
      <c r="N6">
        <v>7.7415499999999998E-3</v>
      </c>
      <c r="O6">
        <v>0.45569999999999999</v>
      </c>
      <c r="P6">
        <v>172435</v>
      </c>
      <c r="Q6" t="s">
        <v>77</v>
      </c>
      <c r="R6" t="b">
        <v>1</v>
      </c>
      <c r="S6" t="s">
        <v>70</v>
      </c>
      <c r="T6" t="s">
        <v>71</v>
      </c>
      <c r="U6">
        <v>1.2999999999999999E-2</v>
      </c>
      <c r="V6">
        <v>9190</v>
      </c>
      <c r="W6" s="1">
        <v>2.5699999999999999E-8</v>
      </c>
      <c r="X6" t="s">
        <v>78</v>
      </c>
      <c r="Y6" t="b">
        <v>1</v>
      </c>
      <c r="Z6" t="s">
        <v>70</v>
      </c>
      <c r="AA6" t="s">
        <v>78</v>
      </c>
      <c r="AB6" t="s">
        <v>71</v>
      </c>
      <c r="AC6" t="s">
        <v>33</v>
      </c>
    </row>
    <row r="7" spans="1:29" x14ac:dyDescent="0.35">
      <c r="A7" t="s">
        <v>80</v>
      </c>
      <c r="B7" t="s">
        <v>73</v>
      </c>
      <c r="C7" t="s">
        <v>68</v>
      </c>
      <c r="D7" t="s">
        <v>73</v>
      </c>
      <c r="E7" t="s">
        <v>68</v>
      </c>
      <c r="F7">
        <v>4.1000000000000002E-2</v>
      </c>
      <c r="G7">
        <v>9.2277569999999996E-3</v>
      </c>
      <c r="H7">
        <v>0.87</v>
      </c>
      <c r="I7">
        <v>0.93759999999999999</v>
      </c>
      <c r="J7" t="b">
        <v>0</v>
      </c>
      <c r="K7" t="b">
        <v>1</v>
      </c>
      <c r="L7" t="b">
        <v>0</v>
      </c>
      <c r="M7" t="s">
        <v>76</v>
      </c>
      <c r="N7">
        <v>7.6227609999999996E-3</v>
      </c>
      <c r="O7">
        <v>0.2261</v>
      </c>
      <c r="P7">
        <v>172435</v>
      </c>
      <c r="Q7" t="s">
        <v>77</v>
      </c>
      <c r="R7" t="b">
        <v>1</v>
      </c>
      <c r="S7" t="s">
        <v>70</v>
      </c>
      <c r="T7" t="s">
        <v>71</v>
      </c>
      <c r="U7">
        <v>1.4E-2</v>
      </c>
      <c r="V7">
        <v>8630</v>
      </c>
      <c r="W7" s="1">
        <v>3.9099999999999999E-10</v>
      </c>
      <c r="X7" t="s">
        <v>78</v>
      </c>
      <c r="Y7" t="b">
        <v>1</v>
      </c>
      <c r="Z7" t="s">
        <v>70</v>
      </c>
      <c r="AA7" t="s">
        <v>78</v>
      </c>
      <c r="AB7" t="s">
        <v>71</v>
      </c>
      <c r="AC7" t="s">
        <v>80</v>
      </c>
    </row>
    <row r="8" spans="1:29" x14ac:dyDescent="0.35">
      <c r="A8" t="s">
        <v>34</v>
      </c>
      <c r="B8" t="s">
        <v>72</v>
      </c>
      <c r="C8" t="s">
        <v>68</v>
      </c>
      <c r="D8" t="s">
        <v>72</v>
      </c>
      <c r="E8" t="s">
        <v>68</v>
      </c>
      <c r="F8">
        <v>1.9E-2</v>
      </c>
      <c r="G8">
        <v>-3.4642340000000001E-3</v>
      </c>
      <c r="H8">
        <v>0.17</v>
      </c>
      <c r="I8">
        <v>0.13289999999999999</v>
      </c>
      <c r="J8" t="b">
        <v>0</v>
      </c>
      <c r="K8" t="b">
        <v>0</v>
      </c>
      <c r="L8" t="b">
        <v>0</v>
      </c>
      <c r="M8" t="s">
        <v>76</v>
      </c>
      <c r="N8">
        <v>5.2758869999999999E-3</v>
      </c>
      <c r="O8">
        <v>0.51139999999999997</v>
      </c>
      <c r="P8">
        <v>172435</v>
      </c>
      <c r="Q8" t="s">
        <v>77</v>
      </c>
      <c r="R8" t="b">
        <v>1</v>
      </c>
      <c r="S8" t="s">
        <v>70</v>
      </c>
      <c r="T8" t="s">
        <v>71</v>
      </c>
      <c r="U8">
        <v>1.29E-2</v>
      </c>
      <c r="V8">
        <v>8026</v>
      </c>
      <c r="W8" s="1">
        <v>6.7100000000000002E-9</v>
      </c>
      <c r="X8" t="s">
        <v>78</v>
      </c>
      <c r="Y8" t="b">
        <v>1</v>
      </c>
      <c r="Z8" t="s">
        <v>70</v>
      </c>
      <c r="AA8" t="s">
        <v>78</v>
      </c>
      <c r="AB8" t="s">
        <v>71</v>
      </c>
      <c r="AC8" t="s">
        <v>34</v>
      </c>
    </row>
    <row r="9" spans="1:29" x14ac:dyDescent="0.35">
      <c r="A9" t="s">
        <v>31</v>
      </c>
      <c r="B9" t="s">
        <v>72</v>
      </c>
      <c r="C9" t="s">
        <v>68</v>
      </c>
      <c r="D9" t="s">
        <v>72</v>
      </c>
      <c r="E9" t="s">
        <v>68</v>
      </c>
      <c r="F9">
        <v>4.8000000000000001E-2</v>
      </c>
      <c r="G9">
        <v>-4.5572860000000001E-4</v>
      </c>
      <c r="H9">
        <v>0.8</v>
      </c>
      <c r="I9">
        <v>0.78029999999999999</v>
      </c>
      <c r="J9" t="b">
        <v>0</v>
      </c>
      <c r="K9" t="b">
        <v>0</v>
      </c>
      <c r="L9" t="b">
        <v>0</v>
      </c>
      <c r="M9" t="s">
        <v>76</v>
      </c>
      <c r="N9">
        <v>4.3328050000000003E-3</v>
      </c>
      <c r="O9">
        <v>0.91620000000000001</v>
      </c>
      <c r="P9">
        <v>172435</v>
      </c>
      <c r="Q9" t="s">
        <v>77</v>
      </c>
      <c r="R9" t="b">
        <v>1</v>
      </c>
      <c r="S9" t="s">
        <v>70</v>
      </c>
      <c r="T9" t="s">
        <v>71</v>
      </c>
      <c r="U9">
        <v>1.2E-2</v>
      </c>
      <c r="V9">
        <v>9161</v>
      </c>
      <c r="W9" s="1">
        <v>4.3500000000000002E-16</v>
      </c>
      <c r="X9" t="s">
        <v>78</v>
      </c>
      <c r="Y9" t="b">
        <v>1</v>
      </c>
      <c r="Z9" t="s">
        <v>70</v>
      </c>
      <c r="AA9" t="s">
        <v>78</v>
      </c>
      <c r="AB9" t="s">
        <v>71</v>
      </c>
      <c r="AC9" t="s">
        <v>31</v>
      </c>
    </row>
    <row r="10" spans="1:29" x14ac:dyDescent="0.35">
      <c r="A10" t="s">
        <v>36</v>
      </c>
      <c r="B10" t="s">
        <v>73</v>
      </c>
      <c r="C10" t="s">
        <v>69</v>
      </c>
      <c r="D10" t="s">
        <v>73</v>
      </c>
      <c r="E10" t="s">
        <v>69</v>
      </c>
      <c r="F10">
        <v>0.129</v>
      </c>
      <c r="G10">
        <v>9.231922E-3</v>
      </c>
      <c r="H10">
        <v>0.13</v>
      </c>
      <c r="I10">
        <v>0.13039999999999999</v>
      </c>
      <c r="J10" t="b">
        <v>0</v>
      </c>
      <c r="K10" t="b">
        <v>0</v>
      </c>
      <c r="L10" t="b">
        <v>0</v>
      </c>
      <c r="M10" t="s">
        <v>76</v>
      </c>
      <c r="N10">
        <v>5.2997010000000004E-3</v>
      </c>
      <c r="O10">
        <v>8.1509999999999999E-2</v>
      </c>
      <c r="P10">
        <v>172435</v>
      </c>
      <c r="Q10" t="s">
        <v>77</v>
      </c>
      <c r="R10" t="b">
        <v>1</v>
      </c>
      <c r="S10" t="s">
        <v>70</v>
      </c>
      <c r="T10" t="s">
        <v>71</v>
      </c>
      <c r="U10">
        <v>1.2999999999999999E-2</v>
      </c>
      <c r="V10">
        <v>9190</v>
      </c>
      <c r="W10" s="1">
        <v>8.9999999999999999E-11</v>
      </c>
      <c r="X10" t="s">
        <v>78</v>
      </c>
      <c r="Y10" t="b">
        <v>1</v>
      </c>
      <c r="Z10" t="s">
        <v>70</v>
      </c>
      <c r="AA10" t="s">
        <v>78</v>
      </c>
      <c r="AB10" t="s">
        <v>71</v>
      </c>
      <c r="AC10" t="s">
        <v>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1"/>
  <sheetViews>
    <sheetView topLeftCell="J1" workbookViewId="0">
      <selection activeCell="P3" sqref="P3"/>
    </sheetView>
  </sheetViews>
  <sheetFormatPr defaultRowHeight="14.5" x14ac:dyDescent="0.35"/>
  <sheetData>
    <row r="1" spans="1:33" x14ac:dyDescent="0.35">
      <c r="A1" t="s">
        <v>153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</v>
      </c>
      <c r="AE2" t="s">
        <v>65</v>
      </c>
      <c r="AF2" t="s">
        <v>66</v>
      </c>
      <c r="AG2" t="s">
        <v>67</v>
      </c>
    </row>
    <row r="3" spans="1:33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8.5253640000000006E-3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137</v>
      </c>
      <c r="N3">
        <v>5.1606000000000004E-3</v>
      </c>
      <c r="O3">
        <v>9.8530000000000006E-2</v>
      </c>
      <c r="P3">
        <v>170641</v>
      </c>
      <c r="Q3" t="s">
        <v>132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133</v>
      </c>
      <c r="AB3" t="s">
        <v>71</v>
      </c>
      <c r="AC3" t="s">
        <v>30</v>
      </c>
      <c r="AD3">
        <v>0.99</v>
      </c>
      <c r="AE3" t="s">
        <v>134</v>
      </c>
      <c r="AF3">
        <v>2</v>
      </c>
      <c r="AG3" t="b">
        <v>1</v>
      </c>
    </row>
    <row r="4" spans="1:33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4.5247500000000001E-3</v>
      </c>
      <c r="H4">
        <v>0.74</v>
      </c>
      <c r="I4">
        <v>0.73380000000000001</v>
      </c>
      <c r="J4" t="b">
        <v>0</v>
      </c>
      <c r="K4" t="b">
        <v>1</v>
      </c>
      <c r="L4" t="b">
        <v>0</v>
      </c>
      <c r="M4" t="s">
        <v>137</v>
      </c>
      <c r="N4">
        <v>4.0557019999999996E-3</v>
      </c>
      <c r="O4">
        <v>0.2646</v>
      </c>
      <c r="P4">
        <v>170641</v>
      </c>
      <c r="Q4" t="s">
        <v>132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133</v>
      </c>
      <c r="AB4" t="s">
        <v>71</v>
      </c>
      <c r="AC4" t="s">
        <v>32</v>
      </c>
      <c r="AD4">
        <v>0.99</v>
      </c>
      <c r="AE4" t="s">
        <v>134</v>
      </c>
      <c r="AF4">
        <v>2</v>
      </c>
      <c r="AG4" t="b">
        <v>1</v>
      </c>
    </row>
    <row r="5" spans="1:33" x14ac:dyDescent="0.35">
      <c r="A5" t="s">
        <v>107</v>
      </c>
      <c r="B5" t="s">
        <v>69</v>
      </c>
      <c r="C5" t="s">
        <v>68</v>
      </c>
      <c r="D5" t="s">
        <v>69</v>
      </c>
      <c r="E5" t="s">
        <v>68</v>
      </c>
      <c r="F5">
        <v>8.5000000000000006E-2</v>
      </c>
      <c r="G5">
        <v>-3.8951010000000001E-4</v>
      </c>
      <c r="H5">
        <v>0.52</v>
      </c>
      <c r="I5">
        <v>0.502</v>
      </c>
      <c r="J5" t="b">
        <v>0</v>
      </c>
      <c r="K5" t="b">
        <v>0</v>
      </c>
      <c r="L5" t="b">
        <v>0</v>
      </c>
      <c r="M5" t="s">
        <v>137</v>
      </c>
      <c r="N5">
        <v>3.5833280000000002E-3</v>
      </c>
      <c r="O5">
        <v>0.91339999999999999</v>
      </c>
      <c r="P5">
        <v>170641</v>
      </c>
      <c r="Q5" t="s">
        <v>132</v>
      </c>
      <c r="R5" t="b">
        <v>1</v>
      </c>
      <c r="S5" t="s">
        <v>70</v>
      </c>
      <c r="T5" t="s">
        <v>71</v>
      </c>
      <c r="U5">
        <v>1.2999999999999999E-2</v>
      </c>
      <c r="V5">
        <v>5756</v>
      </c>
      <c r="W5" s="1">
        <v>4.38E-19</v>
      </c>
      <c r="X5" t="s">
        <v>78</v>
      </c>
      <c r="Y5" t="b">
        <v>1</v>
      </c>
      <c r="Z5" t="s">
        <v>70</v>
      </c>
      <c r="AA5" t="s">
        <v>133</v>
      </c>
      <c r="AB5" t="s">
        <v>71</v>
      </c>
      <c r="AC5" t="s">
        <v>107</v>
      </c>
      <c r="AD5">
        <v>0.99</v>
      </c>
      <c r="AE5" t="s">
        <v>134</v>
      </c>
      <c r="AF5">
        <v>2</v>
      </c>
      <c r="AG5" t="b">
        <v>1</v>
      </c>
    </row>
    <row r="6" spans="1:33" x14ac:dyDescent="0.35">
      <c r="A6" t="s">
        <v>79</v>
      </c>
      <c r="B6" t="s">
        <v>69</v>
      </c>
      <c r="C6" t="s">
        <v>73</v>
      </c>
      <c r="D6" t="s">
        <v>69</v>
      </c>
      <c r="E6" t="s">
        <v>73</v>
      </c>
      <c r="F6">
        <v>0.10299999999999999</v>
      </c>
      <c r="G6">
        <v>7.1937299999999997E-3</v>
      </c>
      <c r="H6">
        <v>0.83</v>
      </c>
      <c r="I6">
        <v>0.7722</v>
      </c>
      <c r="J6" t="b">
        <v>0</v>
      </c>
      <c r="K6" t="b">
        <v>0</v>
      </c>
      <c r="L6" t="b">
        <v>0</v>
      </c>
      <c r="M6" t="s">
        <v>137</v>
      </c>
      <c r="N6">
        <v>4.2776020000000001E-3</v>
      </c>
      <c r="O6">
        <v>9.2619999999999994E-2</v>
      </c>
      <c r="P6">
        <v>170641</v>
      </c>
      <c r="Q6" t="s">
        <v>132</v>
      </c>
      <c r="R6" t="b">
        <v>1</v>
      </c>
      <c r="S6" t="s">
        <v>70</v>
      </c>
      <c r="T6" t="s">
        <v>71</v>
      </c>
      <c r="U6">
        <v>1.2E-2</v>
      </c>
      <c r="V6">
        <v>9108</v>
      </c>
      <c r="W6" s="1">
        <v>2E-8</v>
      </c>
      <c r="X6" t="s">
        <v>78</v>
      </c>
      <c r="Y6" t="b">
        <v>1</v>
      </c>
      <c r="Z6" t="s">
        <v>70</v>
      </c>
      <c r="AA6" t="s">
        <v>133</v>
      </c>
      <c r="AB6" t="s">
        <v>71</v>
      </c>
      <c r="AC6" t="s">
        <v>79</v>
      </c>
      <c r="AD6">
        <v>0.99</v>
      </c>
      <c r="AE6" t="s">
        <v>134</v>
      </c>
      <c r="AF6">
        <v>2</v>
      </c>
      <c r="AG6" t="b">
        <v>1</v>
      </c>
    </row>
    <row r="7" spans="1:33" x14ac:dyDescent="0.35">
      <c r="A7" t="s">
        <v>33</v>
      </c>
      <c r="B7" t="s">
        <v>68</v>
      </c>
      <c r="C7" t="s">
        <v>72</v>
      </c>
      <c r="D7" t="s">
        <v>68</v>
      </c>
      <c r="E7" t="s">
        <v>72</v>
      </c>
      <c r="F7">
        <v>5.8000000000000003E-2</v>
      </c>
      <c r="G7">
        <v>7.1645909999999997E-3</v>
      </c>
      <c r="H7">
        <v>0.17</v>
      </c>
      <c r="I7">
        <v>5.67E-2</v>
      </c>
      <c r="J7" t="b">
        <v>0</v>
      </c>
      <c r="K7" t="b">
        <v>0</v>
      </c>
      <c r="L7" t="b">
        <v>0</v>
      </c>
      <c r="M7" t="s">
        <v>137</v>
      </c>
      <c r="N7">
        <v>7.7468820000000001E-3</v>
      </c>
      <c r="O7">
        <v>0.35510000000000003</v>
      </c>
      <c r="P7">
        <v>170641</v>
      </c>
      <c r="Q7" t="s">
        <v>132</v>
      </c>
      <c r="R7" t="b">
        <v>1</v>
      </c>
      <c r="S7" t="s">
        <v>70</v>
      </c>
      <c r="T7" t="s">
        <v>71</v>
      </c>
      <c r="U7">
        <v>1.2999999999999999E-2</v>
      </c>
      <c r="V7">
        <v>9190</v>
      </c>
      <c r="W7" s="1">
        <v>2.5699999999999999E-8</v>
      </c>
      <c r="X7" t="s">
        <v>78</v>
      </c>
      <c r="Y7" t="b">
        <v>1</v>
      </c>
      <c r="Z7" t="s">
        <v>70</v>
      </c>
      <c r="AA7" t="s">
        <v>133</v>
      </c>
      <c r="AB7" t="s">
        <v>71</v>
      </c>
      <c r="AC7" t="s">
        <v>33</v>
      </c>
      <c r="AD7">
        <v>0.99</v>
      </c>
      <c r="AE7" t="s">
        <v>134</v>
      </c>
      <c r="AF7">
        <v>2</v>
      </c>
      <c r="AG7" t="b">
        <v>1</v>
      </c>
    </row>
    <row r="8" spans="1:33" x14ac:dyDescent="0.35">
      <c r="A8" t="s">
        <v>80</v>
      </c>
      <c r="B8" t="s">
        <v>73</v>
      </c>
      <c r="C8" t="s">
        <v>68</v>
      </c>
      <c r="D8" t="s">
        <v>73</v>
      </c>
      <c r="E8" t="s">
        <v>68</v>
      </c>
      <c r="F8">
        <v>4.1000000000000002E-2</v>
      </c>
      <c r="G8">
        <v>5.4709729999999996E-3</v>
      </c>
      <c r="H8">
        <v>0.87</v>
      </c>
      <c r="I8">
        <v>0.9375</v>
      </c>
      <c r="J8" t="b">
        <v>0</v>
      </c>
      <c r="K8" t="b">
        <v>1</v>
      </c>
      <c r="L8" t="b">
        <v>0</v>
      </c>
      <c r="M8" t="s">
        <v>137</v>
      </c>
      <c r="N8">
        <v>7.6297099999999996E-3</v>
      </c>
      <c r="O8">
        <v>0.4733</v>
      </c>
      <c r="P8">
        <v>170641</v>
      </c>
      <c r="Q8" t="s">
        <v>132</v>
      </c>
      <c r="R8" t="b">
        <v>1</v>
      </c>
      <c r="S8" t="s">
        <v>70</v>
      </c>
      <c r="T8" t="s">
        <v>71</v>
      </c>
      <c r="U8">
        <v>1.4E-2</v>
      </c>
      <c r="V8">
        <v>8630</v>
      </c>
      <c r="W8" s="1">
        <v>3.9099999999999999E-10</v>
      </c>
      <c r="X8" t="s">
        <v>78</v>
      </c>
      <c r="Y8" t="b">
        <v>1</v>
      </c>
      <c r="Z8" t="s">
        <v>70</v>
      </c>
      <c r="AA8" t="s">
        <v>133</v>
      </c>
      <c r="AB8" t="s">
        <v>71</v>
      </c>
      <c r="AC8" t="s">
        <v>80</v>
      </c>
      <c r="AD8">
        <v>0.99</v>
      </c>
      <c r="AE8" t="s">
        <v>134</v>
      </c>
      <c r="AF8">
        <v>2</v>
      </c>
      <c r="AG8" t="b">
        <v>1</v>
      </c>
    </row>
    <row r="9" spans="1:33" x14ac:dyDescent="0.35">
      <c r="A9" t="s">
        <v>34</v>
      </c>
      <c r="B9" t="s">
        <v>72</v>
      </c>
      <c r="C9" t="s">
        <v>68</v>
      </c>
      <c r="D9" t="s">
        <v>72</v>
      </c>
      <c r="E9" t="s">
        <v>68</v>
      </c>
      <c r="F9">
        <v>1.9E-2</v>
      </c>
      <c r="G9">
        <v>7.5173890000000002E-3</v>
      </c>
      <c r="H9">
        <v>0.17</v>
      </c>
      <c r="I9">
        <v>0.13289999999999999</v>
      </c>
      <c r="J9" t="b">
        <v>0</v>
      </c>
      <c r="K9" t="b">
        <v>0</v>
      </c>
      <c r="L9" t="b">
        <v>0</v>
      </c>
      <c r="M9" t="s">
        <v>137</v>
      </c>
      <c r="N9">
        <v>5.280758E-3</v>
      </c>
      <c r="O9">
        <v>0.15459999999999999</v>
      </c>
      <c r="P9">
        <v>170641</v>
      </c>
      <c r="Q9" t="s">
        <v>132</v>
      </c>
      <c r="R9" t="b">
        <v>1</v>
      </c>
      <c r="S9" t="s">
        <v>70</v>
      </c>
      <c r="T9" t="s">
        <v>71</v>
      </c>
      <c r="U9">
        <v>1.29E-2</v>
      </c>
      <c r="V9">
        <v>8026</v>
      </c>
      <c r="W9" s="1">
        <v>6.7100000000000002E-9</v>
      </c>
      <c r="X9" t="s">
        <v>78</v>
      </c>
      <c r="Y9" t="b">
        <v>1</v>
      </c>
      <c r="Z9" t="s">
        <v>70</v>
      </c>
      <c r="AA9" t="s">
        <v>133</v>
      </c>
      <c r="AB9" t="s">
        <v>71</v>
      </c>
      <c r="AC9" t="s">
        <v>34</v>
      </c>
      <c r="AD9">
        <v>0.99</v>
      </c>
      <c r="AE9" t="s">
        <v>134</v>
      </c>
      <c r="AF9">
        <v>2</v>
      </c>
      <c r="AG9" t="b">
        <v>1</v>
      </c>
    </row>
    <row r="10" spans="1:33" x14ac:dyDescent="0.35">
      <c r="A10" t="s">
        <v>31</v>
      </c>
      <c r="B10" t="s">
        <v>72</v>
      </c>
      <c r="C10" t="s">
        <v>68</v>
      </c>
      <c r="D10" t="s">
        <v>72</v>
      </c>
      <c r="E10" t="s">
        <v>68</v>
      </c>
      <c r="F10">
        <v>4.8000000000000001E-2</v>
      </c>
      <c r="G10">
        <v>3.0806449999999999E-3</v>
      </c>
      <c r="H10">
        <v>0.8</v>
      </c>
      <c r="I10">
        <v>0.78029999999999999</v>
      </c>
      <c r="J10" t="b">
        <v>0</v>
      </c>
      <c r="K10" t="b">
        <v>0</v>
      </c>
      <c r="L10" t="b">
        <v>0</v>
      </c>
      <c r="M10" t="s">
        <v>137</v>
      </c>
      <c r="N10">
        <v>4.3435720000000004E-3</v>
      </c>
      <c r="O10">
        <v>0.47820000000000001</v>
      </c>
      <c r="P10">
        <v>170641</v>
      </c>
      <c r="Q10" t="s">
        <v>132</v>
      </c>
      <c r="R10" t="b">
        <v>1</v>
      </c>
      <c r="S10" t="s">
        <v>70</v>
      </c>
      <c r="T10" t="s">
        <v>71</v>
      </c>
      <c r="U10">
        <v>1.2E-2</v>
      </c>
      <c r="V10">
        <v>9161</v>
      </c>
      <c r="W10" s="1">
        <v>4.3500000000000002E-16</v>
      </c>
      <c r="X10" t="s">
        <v>78</v>
      </c>
      <c r="Y10" t="b">
        <v>1</v>
      </c>
      <c r="Z10" t="s">
        <v>70</v>
      </c>
      <c r="AA10" t="s">
        <v>133</v>
      </c>
      <c r="AB10" t="s">
        <v>71</v>
      </c>
      <c r="AC10" t="s">
        <v>31</v>
      </c>
      <c r="AD10">
        <v>0.99</v>
      </c>
      <c r="AE10" t="s">
        <v>134</v>
      </c>
      <c r="AF10">
        <v>2</v>
      </c>
      <c r="AG10" t="b">
        <v>1</v>
      </c>
    </row>
    <row r="11" spans="1:33" x14ac:dyDescent="0.35">
      <c r="A11" t="s">
        <v>36</v>
      </c>
      <c r="B11" t="s">
        <v>73</v>
      </c>
      <c r="C11" t="s">
        <v>69</v>
      </c>
      <c r="D11" t="s">
        <v>73</v>
      </c>
      <c r="E11" t="s">
        <v>69</v>
      </c>
      <c r="F11">
        <v>0.129</v>
      </c>
      <c r="G11">
        <v>2.9618089999999998E-4</v>
      </c>
      <c r="H11">
        <v>0.13</v>
      </c>
      <c r="I11">
        <v>0.13039999999999999</v>
      </c>
      <c r="J11" t="b">
        <v>0</v>
      </c>
      <c r="K11" t="b">
        <v>0</v>
      </c>
      <c r="L11" t="b">
        <v>0</v>
      </c>
      <c r="M11" t="s">
        <v>137</v>
      </c>
      <c r="N11">
        <v>5.3101789999999999E-3</v>
      </c>
      <c r="O11">
        <v>0.95550000000000002</v>
      </c>
      <c r="P11">
        <v>170641</v>
      </c>
      <c r="Q11" t="s">
        <v>132</v>
      </c>
      <c r="R11" t="b">
        <v>1</v>
      </c>
      <c r="S11" t="s">
        <v>70</v>
      </c>
      <c r="T11" t="s">
        <v>71</v>
      </c>
      <c r="U11">
        <v>1.2999999999999999E-2</v>
      </c>
      <c r="V11">
        <v>9190</v>
      </c>
      <c r="W11" s="1">
        <v>8.9999999999999999E-11</v>
      </c>
      <c r="X11" t="s">
        <v>78</v>
      </c>
      <c r="Y11" t="b">
        <v>1</v>
      </c>
      <c r="Z11" t="s">
        <v>70</v>
      </c>
      <c r="AA11" t="s">
        <v>133</v>
      </c>
      <c r="AB11" t="s">
        <v>71</v>
      </c>
      <c r="AC11" t="s">
        <v>36</v>
      </c>
      <c r="AD11">
        <v>0.99</v>
      </c>
      <c r="AE11" t="s">
        <v>134</v>
      </c>
      <c r="AF11">
        <v>2</v>
      </c>
      <c r="AG11" t="b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8"/>
  <sheetViews>
    <sheetView topLeftCell="K1" workbookViewId="0">
      <selection activeCell="P8" sqref="P8"/>
    </sheetView>
  </sheetViews>
  <sheetFormatPr defaultRowHeight="14.5" x14ac:dyDescent="0.35"/>
  <sheetData>
    <row r="1" spans="1:27" x14ac:dyDescent="0.35">
      <c r="A1" t="s">
        <v>154</v>
      </c>
    </row>
    <row r="2" spans="1:27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</row>
    <row r="3" spans="1:27" x14ac:dyDescent="0.35">
      <c r="A3" t="s">
        <v>32</v>
      </c>
      <c r="B3" t="s">
        <v>69</v>
      </c>
      <c r="C3" t="s">
        <v>72</v>
      </c>
      <c r="D3" t="s">
        <v>69</v>
      </c>
      <c r="E3" t="s">
        <v>72</v>
      </c>
      <c r="F3">
        <v>0.09</v>
      </c>
      <c r="G3">
        <v>-8.877635E-3</v>
      </c>
      <c r="H3">
        <v>0.74</v>
      </c>
      <c r="I3">
        <v>0.73380000000000001</v>
      </c>
      <c r="J3" t="b">
        <v>0</v>
      </c>
      <c r="K3" t="b">
        <v>1</v>
      </c>
      <c r="L3" t="b">
        <v>0</v>
      </c>
      <c r="M3" t="s">
        <v>120</v>
      </c>
      <c r="N3">
        <v>3.9968809999999999E-3</v>
      </c>
      <c r="O3">
        <v>2.6339999999999999E-2</v>
      </c>
      <c r="P3">
        <v>172332</v>
      </c>
      <c r="Q3" t="s">
        <v>120</v>
      </c>
      <c r="R3" t="b">
        <v>1</v>
      </c>
      <c r="S3" t="s">
        <v>70</v>
      </c>
      <c r="T3" t="s">
        <v>71</v>
      </c>
      <c r="U3">
        <v>1.0999999999999999E-2</v>
      </c>
      <c r="V3">
        <v>9012</v>
      </c>
      <c r="W3" s="1">
        <v>4E-14</v>
      </c>
      <c r="X3" t="s">
        <v>2</v>
      </c>
      <c r="Y3" t="b">
        <v>1</v>
      </c>
      <c r="Z3" t="s">
        <v>70</v>
      </c>
      <c r="AA3" t="s">
        <v>39</v>
      </c>
    </row>
    <row r="4" spans="1:27" x14ac:dyDescent="0.35">
      <c r="A4" t="s">
        <v>33</v>
      </c>
      <c r="B4" t="s">
        <v>68</v>
      </c>
      <c r="C4" t="s">
        <v>72</v>
      </c>
      <c r="D4" t="s">
        <v>68</v>
      </c>
      <c r="E4" t="s">
        <v>72</v>
      </c>
      <c r="F4">
        <v>5.8000000000000003E-2</v>
      </c>
      <c r="G4">
        <v>-5.7853339999999996E-3</v>
      </c>
      <c r="H4">
        <v>0.17</v>
      </c>
      <c r="I4">
        <v>5.67E-2</v>
      </c>
      <c r="J4" t="b">
        <v>0</v>
      </c>
      <c r="K4" t="b">
        <v>0</v>
      </c>
      <c r="L4" t="b">
        <v>0</v>
      </c>
      <c r="M4" t="s">
        <v>120</v>
      </c>
      <c r="N4">
        <v>7.6482859999999998E-3</v>
      </c>
      <c r="O4">
        <v>0.44940000000000002</v>
      </c>
      <c r="P4">
        <v>172332</v>
      </c>
      <c r="Q4" t="s">
        <v>120</v>
      </c>
      <c r="R4" t="b">
        <v>1</v>
      </c>
      <c r="S4" t="s">
        <v>70</v>
      </c>
      <c r="T4" t="s">
        <v>71</v>
      </c>
      <c r="U4">
        <v>1.2999999999999999E-2</v>
      </c>
      <c r="V4">
        <v>9190</v>
      </c>
      <c r="W4" s="1">
        <v>2.5699999999999999E-8</v>
      </c>
      <c r="X4" t="s">
        <v>2</v>
      </c>
      <c r="Y4" t="b">
        <v>1</v>
      </c>
      <c r="Z4" t="s">
        <v>70</v>
      </c>
      <c r="AA4" t="s">
        <v>39</v>
      </c>
    </row>
    <row r="5" spans="1:27" x14ac:dyDescent="0.35">
      <c r="A5" t="s">
        <v>80</v>
      </c>
      <c r="B5" t="s">
        <v>73</v>
      </c>
      <c r="C5" t="s">
        <v>68</v>
      </c>
      <c r="D5" t="s">
        <v>73</v>
      </c>
      <c r="E5" t="s">
        <v>68</v>
      </c>
      <c r="F5">
        <v>4.1000000000000002E-2</v>
      </c>
      <c r="G5">
        <v>2.509669E-3</v>
      </c>
      <c r="H5">
        <v>0.87</v>
      </c>
      <c r="I5">
        <v>0.93759999999999999</v>
      </c>
      <c r="J5" t="b">
        <v>0</v>
      </c>
      <c r="K5" t="b">
        <v>1</v>
      </c>
      <c r="L5" t="b">
        <v>0</v>
      </c>
      <c r="M5" t="s">
        <v>120</v>
      </c>
      <c r="N5">
        <v>7.5221589999999996E-3</v>
      </c>
      <c r="O5">
        <v>0.73870000000000002</v>
      </c>
      <c r="P5">
        <v>172332</v>
      </c>
      <c r="Q5" t="s">
        <v>120</v>
      </c>
      <c r="R5" t="b">
        <v>1</v>
      </c>
      <c r="S5" t="s">
        <v>70</v>
      </c>
      <c r="T5" t="s">
        <v>71</v>
      </c>
      <c r="U5">
        <v>1.4E-2</v>
      </c>
      <c r="V5">
        <v>8630</v>
      </c>
      <c r="W5" s="1">
        <v>3.9099999999999999E-10</v>
      </c>
      <c r="X5" t="s">
        <v>2</v>
      </c>
      <c r="Y5" t="b">
        <v>1</v>
      </c>
      <c r="Z5" t="s">
        <v>70</v>
      </c>
      <c r="AA5" t="s">
        <v>39</v>
      </c>
    </row>
    <row r="6" spans="1:27" x14ac:dyDescent="0.35">
      <c r="A6" t="s">
        <v>34</v>
      </c>
      <c r="B6" t="s">
        <v>72</v>
      </c>
      <c r="C6" t="s">
        <v>68</v>
      </c>
      <c r="D6" t="s">
        <v>72</v>
      </c>
      <c r="E6" t="s">
        <v>68</v>
      </c>
      <c r="F6">
        <v>1.9E-2</v>
      </c>
      <c r="G6">
        <v>-6.2842710000000001E-3</v>
      </c>
      <c r="H6">
        <v>0.17</v>
      </c>
      <c r="I6">
        <v>0.13289999999999999</v>
      </c>
      <c r="J6" t="b">
        <v>0</v>
      </c>
      <c r="K6" t="b">
        <v>0</v>
      </c>
      <c r="L6" t="b">
        <v>0</v>
      </c>
      <c r="M6" t="s">
        <v>120</v>
      </c>
      <c r="N6">
        <v>5.2108149999999997E-3</v>
      </c>
      <c r="O6">
        <v>0.2278</v>
      </c>
      <c r="P6">
        <v>172332</v>
      </c>
      <c r="Q6" t="s">
        <v>120</v>
      </c>
      <c r="R6" t="b">
        <v>1</v>
      </c>
      <c r="S6" t="s">
        <v>70</v>
      </c>
      <c r="T6" t="s">
        <v>71</v>
      </c>
      <c r="U6">
        <v>1.29E-2</v>
      </c>
      <c r="V6">
        <v>8026</v>
      </c>
      <c r="W6" s="1">
        <v>6.7100000000000002E-9</v>
      </c>
      <c r="X6" t="s">
        <v>2</v>
      </c>
      <c r="Y6" t="b">
        <v>1</v>
      </c>
      <c r="Z6" t="s">
        <v>70</v>
      </c>
      <c r="AA6" t="s">
        <v>39</v>
      </c>
    </row>
    <row r="7" spans="1:27" x14ac:dyDescent="0.35">
      <c r="A7" t="s">
        <v>31</v>
      </c>
      <c r="B7" t="s">
        <v>72</v>
      </c>
      <c r="C7" t="s">
        <v>68</v>
      </c>
      <c r="D7" t="s">
        <v>72</v>
      </c>
      <c r="E7" t="s">
        <v>68</v>
      </c>
      <c r="F7">
        <v>4.8000000000000001E-2</v>
      </c>
      <c r="G7">
        <v>-5.5523479999999999E-4</v>
      </c>
      <c r="H7">
        <v>0.8</v>
      </c>
      <c r="I7">
        <v>0.7802</v>
      </c>
      <c r="J7" t="b">
        <v>0</v>
      </c>
      <c r="K7" t="b">
        <v>0</v>
      </c>
      <c r="L7" t="b">
        <v>0</v>
      </c>
      <c r="M7" t="s">
        <v>120</v>
      </c>
      <c r="N7">
        <v>4.2792749999999999E-3</v>
      </c>
      <c r="O7">
        <v>0.89680000000000004</v>
      </c>
      <c r="P7">
        <v>172332</v>
      </c>
      <c r="Q7" t="s">
        <v>120</v>
      </c>
      <c r="R7" t="b">
        <v>1</v>
      </c>
      <c r="S7" t="s">
        <v>70</v>
      </c>
      <c r="T7" t="s">
        <v>71</v>
      </c>
      <c r="U7">
        <v>1.2E-2</v>
      </c>
      <c r="V7">
        <v>9161</v>
      </c>
      <c r="W7" s="1">
        <v>4.3500000000000002E-16</v>
      </c>
      <c r="X7" t="s">
        <v>2</v>
      </c>
      <c r="Y7" t="b">
        <v>1</v>
      </c>
      <c r="Z7" t="s">
        <v>70</v>
      </c>
      <c r="AA7" t="s">
        <v>39</v>
      </c>
    </row>
    <row r="8" spans="1:27" x14ac:dyDescent="0.35">
      <c r="A8" t="s">
        <v>36</v>
      </c>
      <c r="B8" t="s">
        <v>73</v>
      </c>
      <c r="C8" t="s">
        <v>69</v>
      </c>
      <c r="D8" t="s">
        <v>73</v>
      </c>
      <c r="E8" t="s">
        <v>69</v>
      </c>
      <c r="F8">
        <v>0.129</v>
      </c>
      <c r="G8">
        <v>-2.2139599999999999E-2</v>
      </c>
      <c r="H8">
        <v>0.13</v>
      </c>
      <c r="I8">
        <v>0.13039999999999999</v>
      </c>
      <c r="J8" t="b">
        <v>0</v>
      </c>
      <c r="K8" t="b">
        <v>0</v>
      </c>
      <c r="L8" t="b">
        <v>0</v>
      </c>
      <c r="M8" t="s">
        <v>120</v>
      </c>
      <c r="N8">
        <v>5.2356019999999998E-3</v>
      </c>
      <c r="O8" s="1">
        <v>2.351E-5</v>
      </c>
      <c r="P8">
        <v>172332</v>
      </c>
      <c r="Q8" t="s">
        <v>120</v>
      </c>
      <c r="R8" t="b">
        <v>1</v>
      </c>
      <c r="S8" t="s">
        <v>70</v>
      </c>
      <c r="T8" t="s">
        <v>71</v>
      </c>
      <c r="U8">
        <v>1.2999999999999999E-2</v>
      </c>
      <c r="V8">
        <v>9190</v>
      </c>
      <c r="W8" s="1">
        <v>8.9999999999999999E-11</v>
      </c>
      <c r="X8" t="s">
        <v>2</v>
      </c>
      <c r="Y8" t="b">
        <v>1</v>
      </c>
      <c r="Z8" t="s">
        <v>70</v>
      </c>
      <c r="AA8" t="s">
        <v>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8"/>
  <sheetViews>
    <sheetView topLeftCell="I1" workbookViewId="0">
      <selection activeCell="P3" sqref="P3"/>
    </sheetView>
  </sheetViews>
  <sheetFormatPr defaultRowHeight="14.5" x14ac:dyDescent="0.35"/>
  <sheetData>
    <row r="1" spans="1:33" x14ac:dyDescent="0.35">
      <c r="A1" t="s">
        <v>155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65</v>
      </c>
      <c r="AE2" t="s">
        <v>6</v>
      </c>
      <c r="AF2" t="s">
        <v>66</v>
      </c>
      <c r="AG2" t="s">
        <v>67</v>
      </c>
    </row>
    <row r="3" spans="1:33" x14ac:dyDescent="0.35">
      <c r="A3" t="s">
        <v>32</v>
      </c>
      <c r="B3" t="s">
        <v>69</v>
      </c>
      <c r="C3" t="s">
        <v>72</v>
      </c>
      <c r="D3" t="s">
        <v>69</v>
      </c>
      <c r="E3" t="s">
        <v>72</v>
      </c>
      <c r="F3">
        <v>0.09</v>
      </c>
      <c r="G3">
        <v>-1.106645E-2</v>
      </c>
      <c r="H3">
        <v>0.74</v>
      </c>
      <c r="I3">
        <v>0.73380000000000001</v>
      </c>
      <c r="J3" t="b">
        <v>0</v>
      </c>
      <c r="K3" t="b">
        <v>1</v>
      </c>
      <c r="L3" t="b">
        <v>0</v>
      </c>
      <c r="M3" t="s">
        <v>123</v>
      </c>
      <c r="N3">
        <v>3.9858029999999996E-3</v>
      </c>
      <c r="O3">
        <v>5.4949999999999999E-3</v>
      </c>
      <c r="P3">
        <v>172433</v>
      </c>
      <c r="Q3" t="s">
        <v>124</v>
      </c>
      <c r="R3" t="b">
        <v>1</v>
      </c>
      <c r="S3" t="s">
        <v>70</v>
      </c>
      <c r="T3" t="s">
        <v>71</v>
      </c>
      <c r="U3">
        <v>1.0999999999999999E-2</v>
      </c>
      <c r="V3">
        <v>9012</v>
      </c>
      <c r="W3" s="1">
        <v>4E-14</v>
      </c>
      <c r="X3" t="s">
        <v>78</v>
      </c>
      <c r="Y3" t="b">
        <v>1</v>
      </c>
      <c r="Z3" t="s">
        <v>70</v>
      </c>
      <c r="AA3" t="s">
        <v>122</v>
      </c>
      <c r="AB3" t="s">
        <v>71</v>
      </c>
      <c r="AC3" t="s">
        <v>32</v>
      </c>
      <c r="AD3" t="s">
        <v>125</v>
      </c>
      <c r="AE3">
        <v>0.99</v>
      </c>
      <c r="AF3">
        <v>2</v>
      </c>
      <c r="AG3" t="b">
        <v>1</v>
      </c>
    </row>
    <row r="4" spans="1:33" x14ac:dyDescent="0.35">
      <c r="A4" t="s">
        <v>33</v>
      </c>
      <c r="B4" t="s">
        <v>68</v>
      </c>
      <c r="C4" t="s">
        <v>72</v>
      </c>
      <c r="D4" t="s">
        <v>68</v>
      </c>
      <c r="E4" t="s">
        <v>72</v>
      </c>
      <c r="F4">
        <v>5.8000000000000003E-2</v>
      </c>
      <c r="G4">
        <v>-8.6654609999999993E-3</v>
      </c>
      <c r="H4">
        <v>0.17</v>
      </c>
      <c r="I4">
        <v>5.67E-2</v>
      </c>
      <c r="J4" t="b">
        <v>0</v>
      </c>
      <c r="K4" t="b">
        <v>0</v>
      </c>
      <c r="L4" t="b">
        <v>0</v>
      </c>
      <c r="M4" t="s">
        <v>123</v>
      </c>
      <c r="N4">
        <v>7.6241770000000002E-3</v>
      </c>
      <c r="O4">
        <v>0.25569999999999998</v>
      </c>
      <c r="P4">
        <v>172433</v>
      </c>
      <c r="Q4" t="s">
        <v>124</v>
      </c>
      <c r="R4" t="b">
        <v>1</v>
      </c>
      <c r="S4" t="s">
        <v>70</v>
      </c>
      <c r="T4" t="s">
        <v>71</v>
      </c>
      <c r="U4">
        <v>1.2999999999999999E-2</v>
      </c>
      <c r="V4">
        <v>9190</v>
      </c>
      <c r="W4" s="1">
        <v>2.5699999999999999E-8</v>
      </c>
      <c r="X4" t="s">
        <v>78</v>
      </c>
      <c r="Y4" t="b">
        <v>1</v>
      </c>
      <c r="Z4" t="s">
        <v>70</v>
      </c>
      <c r="AA4" t="s">
        <v>122</v>
      </c>
      <c r="AB4" t="s">
        <v>71</v>
      </c>
      <c r="AC4" t="s">
        <v>33</v>
      </c>
      <c r="AD4" t="s">
        <v>125</v>
      </c>
      <c r="AE4">
        <v>0.99</v>
      </c>
      <c r="AF4">
        <v>2</v>
      </c>
      <c r="AG4" t="b">
        <v>1</v>
      </c>
    </row>
    <row r="5" spans="1:33" x14ac:dyDescent="0.35">
      <c r="A5" t="s">
        <v>80</v>
      </c>
      <c r="B5" t="s">
        <v>73</v>
      </c>
      <c r="C5" t="s">
        <v>68</v>
      </c>
      <c r="D5" t="s">
        <v>73</v>
      </c>
      <c r="E5" t="s">
        <v>68</v>
      </c>
      <c r="F5">
        <v>4.1000000000000002E-2</v>
      </c>
      <c r="G5">
        <v>4.6843359999999999E-3</v>
      </c>
      <c r="H5">
        <v>0.87</v>
      </c>
      <c r="I5">
        <v>0.9375</v>
      </c>
      <c r="J5" t="b">
        <v>0</v>
      </c>
      <c r="K5" t="b">
        <v>1</v>
      </c>
      <c r="L5" t="b">
        <v>0</v>
      </c>
      <c r="M5" t="s">
        <v>123</v>
      </c>
      <c r="N5">
        <v>7.5008119999999999E-3</v>
      </c>
      <c r="O5">
        <v>0.5323</v>
      </c>
      <c r="P5">
        <v>172433</v>
      </c>
      <c r="Q5" t="s">
        <v>124</v>
      </c>
      <c r="R5" t="b">
        <v>1</v>
      </c>
      <c r="S5" t="s">
        <v>70</v>
      </c>
      <c r="T5" t="s">
        <v>71</v>
      </c>
      <c r="U5">
        <v>1.4E-2</v>
      </c>
      <c r="V5">
        <v>8630</v>
      </c>
      <c r="W5" s="1">
        <v>3.9099999999999999E-10</v>
      </c>
      <c r="X5" t="s">
        <v>78</v>
      </c>
      <c r="Y5" t="b">
        <v>1</v>
      </c>
      <c r="Z5" t="s">
        <v>70</v>
      </c>
      <c r="AA5" t="s">
        <v>122</v>
      </c>
      <c r="AB5" t="s">
        <v>71</v>
      </c>
      <c r="AC5" t="s">
        <v>80</v>
      </c>
      <c r="AD5" t="s">
        <v>125</v>
      </c>
      <c r="AE5">
        <v>0.99</v>
      </c>
      <c r="AF5">
        <v>2</v>
      </c>
      <c r="AG5" t="b">
        <v>1</v>
      </c>
    </row>
    <row r="6" spans="1:33" x14ac:dyDescent="0.35">
      <c r="A6" t="s">
        <v>34</v>
      </c>
      <c r="B6" t="s">
        <v>72</v>
      </c>
      <c r="C6" t="s">
        <v>68</v>
      </c>
      <c r="D6" t="s">
        <v>72</v>
      </c>
      <c r="E6" t="s">
        <v>68</v>
      </c>
      <c r="F6">
        <v>1.9E-2</v>
      </c>
      <c r="G6">
        <v>-7.3643659999999998E-3</v>
      </c>
      <c r="H6">
        <v>0.17</v>
      </c>
      <c r="I6">
        <v>0.13289999999999999</v>
      </c>
      <c r="J6" t="b">
        <v>0</v>
      </c>
      <c r="K6" t="b">
        <v>0</v>
      </c>
      <c r="L6" t="b">
        <v>0</v>
      </c>
      <c r="M6" t="s">
        <v>123</v>
      </c>
      <c r="N6">
        <v>5.1949159999999999E-3</v>
      </c>
      <c r="O6">
        <v>0.15629999999999999</v>
      </c>
      <c r="P6">
        <v>172433</v>
      </c>
      <c r="Q6" t="s">
        <v>124</v>
      </c>
      <c r="R6" t="b">
        <v>1</v>
      </c>
      <c r="S6" t="s">
        <v>70</v>
      </c>
      <c r="T6" t="s">
        <v>71</v>
      </c>
      <c r="U6">
        <v>1.29E-2</v>
      </c>
      <c r="V6">
        <v>8026</v>
      </c>
      <c r="W6" s="1">
        <v>6.7100000000000002E-9</v>
      </c>
      <c r="X6" t="s">
        <v>78</v>
      </c>
      <c r="Y6" t="b">
        <v>1</v>
      </c>
      <c r="Z6" t="s">
        <v>70</v>
      </c>
      <c r="AA6" t="s">
        <v>122</v>
      </c>
      <c r="AB6" t="s">
        <v>71</v>
      </c>
      <c r="AC6" t="s">
        <v>34</v>
      </c>
      <c r="AD6" t="s">
        <v>125</v>
      </c>
      <c r="AE6">
        <v>0.99</v>
      </c>
      <c r="AF6">
        <v>2</v>
      </c>
      <c r="AG6" t="b">
        <v>1</v>
      </c>
    </row>
    <row r="7" spans="1:33" x14ac:dyDescent="0.35">
      <c r="A7" t="s">
        <v>35</v>
      </c>
      <c r="B7" t="s">
        <v>72</v>
      </c>
      <c r="C7" t="s">
        <v>68</v>
      </c>
      <c r="D7" t="s">
        <v>72</v>
      </c>
      <c r="E7" t="s">
        <v>68</v>
      </c>
      <c r="F7">
        <v>6.4000000000000001E-2</v>
      </c>
      <c r="G7">
        <v>-5.0749319999999999E-3</v>
      </c>
      <c r="H7">
        <v>0.25</v>
      </c>
      <c r="I7">
        <v>0.28649999999999998</v>
      </c>
      <c r="J7" t="b">
        <v>0</v>
      </c>
      <c r="K7" t="b">
        <v>0</v>
      </c>
      <c r="L7" t="b">
        <v>0</v>
      </c>
      <c r="M7" t="s">
        <v>123</v>
      </c>
      <c r="N7">
        <v>3.8948580000000002E-3</v>
      </c>
      <c r="O7">
        <v>0.19259999999999999</v>
      </c>
      <c r="P7">
        <v>172433</v>
      </c>
      <c r="Q7" t="s">
        <v>124</v>
      </c>
      <c r="R7" t="b">
        <v>1</v>
      </c>
      <c r="S7" t="s">
        <v>70</v>
      </c>
      <c r="T7" t="s">
        <v>71</v>
      </c>
      <c r="U7">
        <v>1.0999999999999999E-2</v>
      </c>
      <c r="V7">
        <v>9096</v>
      </c>
      <c r="W7" s="1">
        <v>1.1100000000000001E-9</v>
      </c>
      <c r="X7" t="s">
        <v>78</v>
      </c>
      <c r="Y7" t="b">
        <v>1</v>
      </c>
      <c r="Z7" t="s">
        <v>70</v>
      </c>
      <c r="AA7" t="s">
        <v>122</v>
      </c>
      <c r="AB7" t="s">
        <v>71</v>
      </c>
      <c r="AC7" t="s">
        <v>35</v>
      </c>
      <c r="AD7" t="s">
        <v>125</v>
      </c>
      <c r="AE7">
        <v>0.99</v>
      </c>
      <c r="AF7">
        <v>2</v>
      </c>
      <c r="AG7" t="b">
        <v>1</v>
      </c>
    </row>
    <row r="8" spans="1:33" x14ac:dyDescent="0.35">
      <c r="A8" t="s">
        <v>36</v>
      </c>
      <c r="B8" t="s">
        <v>73</v>
      </c>
      <c r="C8" t="s">
        <v>69</v>
      </c>
      <c r="D8" t="s">
        <v>73</v>
      </c>
      <c r="E8" t="s">
        <v>69</v>
      </c>
      <c r="F8">
        <v>0.129</v>
      </c>
      <c r="G8">
        <v>-2.0499340000000001E-2</v>
      </c>
      <c r="H8">
        <v>0.13</v>
      </c>
      <c r="I8">
        <v>0.13039999999999999</v>
      </c>
      <c r="J8" t="b">
        <v>0</v>
      </c>
      <c r="K8" t="b">
        <v>0</v>
      </c>
      <c r="L8" t="b">
        <v>0</v>
      </c>
      <c r="M8" t="s">
        <v>123</v>
      </c>
      <c r="N8">
        <v>5.2202539999999997E-3</v>
      </c>
      <c r="O8" s="1">
        <v>8.6050000000000005E-5</v>
      </c>
      <c r="P8">
        <v>172433</v>
      </c>
      <c r="Q8" t="s">
        <v>124</v>
      </c>
      <c r="R8" t="b">
        <v>1</v>
      </c>
      <c r="S8" t="s">
        <v>70</v>
      </c>
      <c r="T8" t="s">
        <v>71</v>
      </c>
      <c r="U8">
        <v>1.2999999999999999E-2</v>
      </c>
      <c r="V8">
        <v>9190</v>
      </c>
      <c r="W8" s="1">
        <v>8.9999999999999999E-11</v>
      </c>
      <c r="X8" t="s">
        <v>78</v>
      </c>
      <c r="Y8" t="b">
        <v>1</v>
      </c>
      <c r="Z8" t="s">
        <v>70</v>
      </c>
      <c r="AA8" t="s">
        <v>122</v>
      </c>
      <c r="AB8" t="s">
        <v>71</v>
      </c>
      <c r="AC8" t="s">
        <v>36</v>
      </c>
      <c r="AD8" t="s">
        <v>125</v>
      </c>
      <c r="AE8">
        <v>0.99</v>
      </c>
      <c r="AF8">
        <v>2</v>
      </c>
      <c r="AG8" t="b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0"/>
  <sheetViews>
    <sheetView topLeftCell="I1" workbookViewId="0">
      <selection activeCell="O8" sqref="O8"/>
    </sheetView>
  </sheetViews>
  <sheetFormatPr defaultRowHeight="14.5" x14ac:dyDescent="0.35"/>
  <sheetData>
    <row r="1" spans="1:33" x14ac:dyDescent="0.35">
      <c r="A1" t="s">
        <v>156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</v>
      </c>
      <c r="AE2" t="s">
        <v>65</v>
      </c>
      <c r="AF2" t="s">
        <v>66</v>
      </c>
      <c r="AG2" t="s">
        <v>67</v>
      </c>
    </row>
    <row r="3" spans="1:33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2.1054899999999998E-3</v>
      </c>
      <c r="H3">
        <v>0.16</v>
      </c>
      <c r="I3">
        <v>0.14349999999999999</v>
      </c>
      <c r="J3" t="b">
        <v>0</v>
      </c>
      <c r="K3" t="b">
        <v>0</v>
      </c>
      <c r="L3" t="b">
        <v>0</v>
      </c>
      <c r="M3" t="s">
        <v>131</v>
      </c>
      <c r="N3">
        <v>4.9787039999999996E-3</v>
      </c>
      <c r="O3">
        <v>0.6724</v>
      </c>
      <c r="P3">
        <v>172851</v>
      </c>
      <c r="Q3" t="s">
        <v>128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129</v>
      </c>
      <c r="AB3" t="s">
        <v>71</v>
      </c>
      <c r="AC3" t="s">
        <v>30</v>
      </c>
      <c r="AD3">
        <v>0.99</v>
      </c>
      <c r="AE3" t="s">
        <v>130</v>
      </c>
      <c r="AF3">
        <v>2</v>
      </c>
      <c r="AG3" t="b">
        <v>1</v>
      </c>
    </row>
    <row r="4" spans="1:33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1.814151E-3</v>
      </c>
      <c r="H4">
        <v>0.74</v>
      </c>
      <c r="I4">
        <v>0.73380000000000001</v>
      </c>
      <c r="J4" t="b">
        <v>0</v>
      </c>
      <c r="K4" t="b">
        <v>1</v>
      </c>
      <c r="L4" t="b">
        <v>0</v>
      </c>
      <c r="M4" t="s">
        <v>131</v>
      </c>
      <c r="N4">
        <v>3.9128560000000001E-3</v>
      </c>
      <c r="O4">
        <v>0.64290000000000003</v>
      </c>
      <c r="P4">
        <v>172851</v>
      </c>
      <c r="Q4" t="s">
        <v>128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129</v>
      </c>
      <c r="AB4" t="s">
        <v>71</v>
      </c>
      <c r="AC4" t="s">
        <v>32</v>
      </c>
      <c r="AD4">
        <v>0.99</v>
      </c>
      <c r="AE4" t="s">
        <v>130</v>
      </c>
      <c r="AF4">
        <v>2</v>
      </c>
      <c r="AG4" t="b">
        <v>1</v>
      </c>
    </row>
    <row r="5" spans="1:33" x14ac:dyDescent="0.35">
      <c r="A5" t="s">
        <v>79</v>
      </c>
      <c r="B5" t="s">
        <v>69</v>
      </c>
      <c r="C5" t="s">
        <v>73</v>
      </c>
      <c r="D5" t="s">
        <v>69</v>
      </c>
      <c r="E5" t="s">
        <v>73</v>
      </c>
      <c r="F5">
        <v>0.10299999999999999</v>
      </c>
      <c r="G5">
        <v>1.346231E-3</v>
      </c>
      <c r="H5">
        <v>0.83</v>
      </c>
      <c r="I5">
        <v>0.7722</v>
      </c>
      <c r="J5" t="b">
        <v>0</v>
      </c>
      <c r="K5" t="b">
        <v>0</v>
      </c>
      <c r="L5" t="b">
        <v>0</v>
      </c>
      <c r="M5" t="s">
        <v>131</v>
      </c>
      <c r="N5">
        <v>4.1273480000000003E-3</v>
      </c>
      <c r="O5">
        <v>0.74429999999999996</v>
      </c>
      <c r="P5">
        <v>172851</v>
      </c>
      <c r="Q5" t="s">
        <v>128</v>
      </c>
      <c r="R5" t="b">
        <v>1</v>
      </c>
      <c r="S5" t="s">
        <v>70</v>
      </c>
      <c r="T5" t="s">
        <v>71</v>
      </c>
      <c r="U5">
        <v>1.2E-2</v>
      </c>
      <c r="V5">
        <v>9108</v>
      </c>
      <c r="W5" s="1">
        <v>2E-8</v>
      </c>
      <c r="X5" t="s">
        <v>78</v>
      </c>
      <c r="Y5" t="b">
        <v>1</v>
      </c>
      <c r="Z5" t="s">
        <v>70</v>
      </c>
      <c r="AA5" t="s">
        <v>129</v>
      </c>
      <c r="AB5" t="s">
        <v>71</v>
      </c>
      <c r="AC5" t="s">
        <v>79</v>
      </c>
      <c r="AD5">
        <v>0.99</v>
      </c>
      <c r="AE5" t="s">
        <v>130</v>
      </c>
      <c r="AF5">
        <v>2</v>
      </c>
      <c r="AG5" t="b">
        <v>1</v>
      </c>
    </row>
    <row r="6" spans="1:33" x14ac:dyDescent="0.35">
      <c r="A6" t="s">
        <v>33</v>
      </c>
      <c r="B6" t="s">
        <v>68</v>
      </c>
      <c r="C6" t="s">
        <v>72</v>
      </c>
      <c r="D6" t="s">
        <v>68</v>
      </c>
      <c r="E6" t="s">
        <v>72</v>
      </c>
      <c r="F6">
        <v>5.8000000000000003E-2</v>
      </c>
      <c r="G6">
        <v>-2.4295789999999999E-3</v>
      </c>
      <c r="H6">
        <v>0.17</v>
      </c>
      <c r="I6">
        <v>5.67E-2</v>
      </c>
      <c r="J6" t="b">
        <v>0</v>
      </c>
      <c r="K6" t="b">
        <v>0</v>
      </c>
      <c r="L6" t="b">
        <v>0</v>
      </c>
      <c r="M6" t="s">
        <v>131</v>
      </c>
      <c r="N6">
        <v>7.478429E-3</v>
      </c>
      <c r="O6">
        <v>0.74529999999999996</v>
      </c>
      <c r="P6">
        <v>172851</v>
      </c>
      <c r="Q6" t="s">
        <v>128</v>
      </c>
      <c r="R6" t="b">
        <v>1</v>
      </c>
      <c r="S6" t="s">
        <v>70</v>
      </c>
      <c r="T6" t="s">
        <v>71</v>
      </c>
      <c r="U6">
        <v>1.2999999999999999E-2</v>
      </c>
      <c r="V6">
        <v>9190</v>
      </c>
      <c r="W6" s="1">
        <v>2.5699999999999999E-8</v>
      </c>
      <c r="X6" t="s">
        <v>78</v>
      </c>
      <c r="Y6" t="b">
        <v>1</v>
      </c>
      <c r="Z6" t="s">
        <v>70</v>
      </c>
      <c r="AA6" t="s">
        <v>129</v>
      </c>
      <c r="AB6" t="s">
        <v>71</v>
      </c>
      <c r="AC6" t="s">
        <v>33</v>
      </c>
      <c r="AD6">
        <v>0.99</v>
      </c>
      <c r="AE6" t="s">
        <v>130</v>
      </c>
      <c r="AF6">
        <v>2</v>
      </c>
      <c r="AG6" t="b">
        <v>1</v>
      </c>
    </row>
    <row r="7" spans="1:33" x14ac:dyDescent="0.35">
      <c r="A7" t="s">
        <v>80</v>
      </c>
      <c r="B7" t="s">
        <v>73</v>
      </c>
      <c r="C7" t="s">
        <v>68</v>
      </c>
      <c r="D7" t="s">
        <v>73</v>
      </c>
      <c r="E7" t="s">
        <v>68</v>
      </c>
      <c r="F7">
        <v>4.1000000000000002E-2</v>
      </c>
      <c r="G7">
        <v>-2.5428999999999998E-3</v>
      </c>
      <c r="H7">
        <v>0.87</v>
      </c>
      <c r="I7">
        <v>0.9375</v>
      </c>
      <c r="J7" t="b">
        <v>0</v>
      </c>
      <c r="K7" t="b">
        <v>1</v>
      </c>
      <c r="L7" t="b">
        <v>0</v>
      </c>
      <c r="M7" t="s">
        <v>131</v>
      </c>
      <c r="N7">
        <v>7.3639700000000001E-3</v>
      </c>
      <c r="O7">
        <v>0.72989999999999999</v>
      </c>
      <c r="P7">
        <v>172851</v>
      </c>
      <c r="Q7" t="s">
        <v>128</v>
      </c>
      <c r="R7" t="b">
        <v>1</v>
      </c>
      <c r="S7" t="s">
        <v>70</v>
      </c>
      <c r="T7" t="s">
        <v>71</v>
      </c>
      <c r="U7">
        <v>1.4E-2</v>
      </c>
      <c r="V7">
        <v>8630</v>
      </c>
      <c r="W7" s="1">
        <v>3.9099999999999999E-10</v>
      </c>
      <c r="X7" t="s">
        <v>78</v>
      </c>
      <c r="Y7" t="b">
        <v>1</v>
      </c>
      <c r="Z7" t="s">
        <v>70</v>
      </c>
      <c r="AA7" t="s">
        <v>129</v>
      </c>
      <c r="AB7" t="s">
        <v>71</v>
      </c>
      <c r="AC7" t="s">
        <v>80</v>
      </c>
      <c r="AD7">
        <v>0.99</v>
      </c>
      <c r="AE7" t="s">
        <v>130</v>
      </c>
      <c r="AF7">
        <v>2</v>
      </c>
      <c r="AG7" t="b">
        <v>1</v>
      </c>
    </row>
    <row r="8" spans="1:33" x14ac:dyDescent="0.35">
      <c r="A8" t="s">
        <v>34</v>
      </c>
      <c r="B8" t="s">
        <v>72</v>
      </c>
      <c r="C8" t="s">
        <v>68</v>
      </c>
      <c r="D8" t="s">
        <v>72</v>
      </c>
      <c r="E8" t="s">
        <v>68</v>
      </c>
      <c r="F8">
        <v>1.9E-2</v>
      </c>
      <c r="G8">
        <v>4.2289449999999996E-3</v>
      </c>
      <c r="H8">
        <v>0.17</v>
      </c>
      <c r="I8">
        <v>0.13289999999999999</v>
      </c>
      <c r="J8" t="b">
        <v>0</v>
      </c>
      <c r="K8" t="b">
        <v>0</v>
      </c>
      <c r="L8" t="b">
        <v>0</v>
      </c>
      <c r="M8" t="s">
        <v>131</v>
      </c>
      <c r="N8">
        <v>5.0961649999999997E-3</v>
      </c>
      <c r="O8">
        <v>0.40660000000000002</v>
      </c>
      <c r="P8">
        <v>172851</v>
      </c>
      <c r="Q8" t="s">
        <v>128</v>
      </c>
      <c r="R8" t="b">
        <v>1</v>
      </c>
      <c r="S8" t="s">
        <v>70</v>
      </c>
      <c r="T8" t="s">
        <v>71</v>
      </c>
      <c r="U8">
        <v>1.29E-2</v>
      </c>
      <c r="V8">
        <v>8026</v>
      </c>
      <c r="W8" s="1">
        <v>6.7100000000000002E-9</v>
      </c>
      <c r="X8" t="s">
        <v>78</v>
      </c>
      <c r="Y8" t="b">
        <v>1</v>
      </c>
      <c r="Z8" t="s">
        <v>70</v>
      </c>
      <c r="AA8" t="s">
        <v>129</v>
      </c>
      <c r="AB8" t="s">
        <v>71</v>
      </c>
      <c r="AC8" t="s">
        <v>34</v>
      </c>
      <c r="AD8">
        <v>0.99</v>
      </c>
      <c r="AE8" t="s">
        <v>130</v>
      </c>
      <c r="AF8">
        <v>2</v>
      </c>
      <c r="AG8" t="b">
        <v>1</v>
      </c>
    </row>
    <row r="9" spans="1:33" x14ac:dyDescent="0.35">
      <c r="A9" t="s">
        <v>31</v>
      </c>
      <c r="B9" t="s">
        <v>72</v>
      </c>
      <c r="C9" t="s">
        <v>68</v>
      </c>
      <c r="D9" t="s">
        <v>72</v>
      </c>
      <c r="E9" t="s">
        <v>68</v>
      </c>
      <c r="F9">
        <v>4.8000000000000001E-2</v>
      </c>
      <c r="G9">
        <v>-4.059244E-3</v>
      </c>
      <c r="H9">
        <v>0.8</v>
      </c>
      <c r="I9">
        <v>0.7802</v>
      </c>
      <c r="J9" t="b">
        <v>0</v>
      </c>
      <c r="K9" t="b">
        <v>0</v>
      </c>
      <c r="L9" t="b">
        <v>0</v>
      </c>
      <c r="M9" t="s">
        <v>131</v>
      </c>
      <c r="N9">
        <v>4.1879980000000001E-3</v>
      </c>
      <c r="O9">
        <v>0.33239999999999997</v>
      </c>
      <c r="P9">
        <v>172851</v>
      </c>
      <c r="Q9" t="s">
        <v>128</v>
      </c>
      <c r="R9" t="b">
        <v>1</v>
      </c>
      <c r="S9" t="s">
        <v>70</v>
      </c>
      <c r="T9" t="s">
        <v>71</v>
      </c>
      <c r="U9">
        <v>1.2E-2</v>
      </c>
      <c r="V9">
        <v>9161</v>
      </c>
      <c r="W9" s="1">
        <v>4.3500000000000002E-16</v>
      </c>
      <c r="X9" t="s">
        <v>78</v>
      </c>
      <c r="Y9" t="b">
        <v>1</v>
      </c>
      <c r="Z9" t="s">
        <v>70</v>
      </c>
      <c r="AA9" t="s">
        <v>129</v>
      </c>
      <c r="AB9" t="s">
        <v>71</v>
      </c>
      <c r="AC9" t="s">
        <v>31</v>
      </c>
      <c r="AD9">
        <v>0.99</v>
      </c>
      <c r="AE9" t="s">
        <v>130</v>
      </c>
      <c r="AF9">
        <v>2</v>
      </c>
      <c r="AG9" t="b">
        <v>1</v>
      </c>
    </row>
    <row r="10" spans="1:33" x14ac:dyDescent="0.35">
      <c r="A10" t="s">
        <v>36</v>
      </c>
      <c r="B10" t="s">
        <v>73</v>
      </c>
      <c r="C10" t="s">
        <v>69</v>
      </c>
      <c r="D10" t="s">
        <v>73</v>
      </c>
      <c r="E10" t="s">
        <v>69</v>
      </c>
      <c r="F10">
        <v>0.129</v>
      </c>
      <c r="G10">
        <v>-1.0255510000000001E-2</v>
      </c>
      <c r="H10">
        <v>0.13</v>
      </c>
      <c r="I10">
        <v>0.13039999999999999</v>
      </c>
      <c r="J10" t="b">
        <v>0</v>
      </c>
      <c r="K10" t="b">
        <v>0</v>
      </c>
      <c r="L10" t="b">
        <v>0</v>
      </c>
      <c r="M10" t="s">
        <v>131</v>
      </c>
      <c r="N10">
        <v>5.1222409999999996E-3</v>
      </c>
      <c r="O10">
        <v>4.5269999999999998E-2</v>
      </c>
      <c r="P10">
        <v>172851</v>
      </c>
      <c r="Q10" t="s">
        <v>128</v>
      </c>
      <c r="R10" t="b">
        <v>1</v>
      </c>
      <c r="S10" t="s">
        <v>70</v>
      </c>
      <c r="T10" t="s">
        <v>71</v>
      </c>
      <c r="U10">
        <v>1.2999999999999999E-2</v>
      </c>
      <c r="V10">
        <v>9190</v>
      </c>
      <c r="W10" s="1">
        <v>8.9999999999999999E-11</v>
      </c>
      <c r="X10" t="s">
        <v>78</v>
      </c>
      <c r="Y10" t="b">
        <v>1</v>
      </c>
      <c r="Z10" t="s">
        <v>70</v>
      </c>
      <c r="AA10" t="s">
        <v>129</v>
      </c>
      <c r="AB10" t="s">
        <v>71</v>
      </c>
      <c r="AC10" t="s">
        <v>36</v>
      </c>
      <c r="AD10">
        <v>0.99</v>
      </c>
      <c r="AE10" t="s">
        <v>130</v>
      </c>
      <c r="AF10">
        <v>2</v>
      </c>
      <c r="AG10" t="b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"/>
  <sheetViews>
    <sheetView topLeftCell="I1" workbookViewId="0">
      <selection activeCell="P9" sqref="P9"/>
    </sheetView>
  </sheetViews>
  <sheetFormatPr defaultRowHeight="14.5" x14ac:dyDescent="0.35"/>
  <sheetData>
    <row r="1" spans="1:33" x14ac:dyDescent="0.35">
      <c r="A1" t="s">
        <v>157</v>
      </c>
    </row>
    <row r="2" spans="1:33" x14ac:dyDescent="0.35">
      <c r="A2" t="s">
        <v>15</v>
      </c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13</v>
      </c>
      <c r="N2" t="s">
        <v>52</v>
      </c>
      <c r="O2" t="s">
        <v>53</v>
      </c>
      <c r="P2" t="s">
        <v>54</v>
      </c>
      <c r="Q2" t="s">
        <v>1</v>
      </c>
      <c r="R2" t="s">
        <v>55</v>
      </c>
      <c r="S2" t="s">
        <v>56</v>
      </c>
      <c r="T2" t="s">
        <v>57</v>
      </c>
      <c r="U2" t="s">
        <v>58</v>
      </c>
      <c r="V2" t="s">
        <v>59</v>
      </c>
      <c r="W2" t="s">
        <v>60</v>
      </c>
      <c r="X2" t="s">
        <v>2</v>
      </c>
      <c r="Y2" t="s">
        <v>61</v>
      </c>
      <c r="Z2" t="s">
        <v>62</v>
      </c>
      <c r="AA2" t="s">
        <v>14</v>
      </c>
      <c r="AB2" t="s">
        <v>63</v>
      </c>
      <c r="AC2" t="s">
        <v>64</v>
      </c>
      <c r="AD2" t="s">
        <v>6</v>
      </c>
      <c r="AE2" t="s">
        <v>65</v>
      </c>
      <c r="AF2" t="s">
        <v>66</v>
      </c>
      <c r="AG2" t="s">
        <v>67</v>
      </c>
    </row>
    <row r="3" spans="1:33" x14ac:dyDescent="0.35">
      <c r="A3" t="s">
        <v>30</v>
      </c>
      <c r="B3" t="s">
        <v>68</v>
      </c>
      <c r="C3" t="s">
        <v>69</v>
      </c>
      <c r="D3" t="s">
        <v>68</v>
      </c>
      <c r="E3" t="s">
        <v>69</v>
      </c>
      <c r="F3">
        <v>6.5000000000000002E-2</v>
      </c>
      <c r="G3">
        <v>7.764773E-3</v>
      </c>
      <c r="H3">
        <v>0.16</v>
      </c>
      <c r="I3">
        <v>0.1434</v>
      </c>
      <c r="J3" t="b">
        <v>0</v>
      </c>
      <c r="K3" t="b">
        <v>0</v>
      </c>
      <c r="L3" t="b">
        <v>0</v>
      </c>
      <c r="M3" t="s">
        <v>151</v>
      </c>
      <c r="N3" t="s">
        <v>39</v>
      </c>
      <c r="O3">
        <v>0.127</v>
      </c>
      <c r="P3">
        <v>171529</v>
      </c>
      <c r="Q3" t="s">
        <v>138</v>
      </c>
      <c r="R3" t="b">
        <v>1</v>
      </c>
      <c r="S3" t="s">
        <v>70</v>
      </c>
      <c r="T3" t="s">
        <v>71</v>
      </c>
      <c r="U3">
        <v>1.2E-2</v>
      </c>
      <c r="V3">
        <v>9177</v>
      </c>
      <c r="W3" s="1">
        <v>8.0000000000000003E-10</v>
      </c>
      <c r="X3" t="s">
        <v>78</v>
      </c>
      <c r="Y3" t="b">
        <v>1</v>
      </c>
      <c r="Z3" t="s">
        <v>70</v>
      </c>
      <c r="AA3" t="s">
        <v>39</v>
      </c>
      <c r="AB3" t="s">
        <v>71</v>
      </c>
      <c r="AC3" t="s">
        <v>30</v>
      </c>
      <c r="AD3">
        <v>0.99</v>
      </c>
      <c r="AE3" t="s">
        <v>150</v>
      </c>
      <c r="AF3">
        <v>2</v>
      </c>
      <c r="AG3" t="b">
        <v>1</v>
      </c>
    </row>
    <row r="4" spans="1:33" x14ac:dyDescent="0.35">
      <c r="A4" t="s">
        <v>32</v>
      </c>
      <c r="B4" t="s">
        <v>69</v>
      </c>
      <c r="C4" t="s">
        <v>72</v>
      </c>
      <c r="D4" t="s">
        <v>69</v>
      </c>
      <c r="E4" t="s">
        <v>72</v>
      </c>
      <c r="F4">
        <v>0.09</v>
      </c>
      <c r="G4">
        <v>-1.54802E-3</v>
      </c>
      <c r="H4">
        <v>0.74</v>
      </c>
      <c r="I4">
        <v>0.7339</v>
      </c>
      <c r="J4" t="b">
        <v>0</v>
      </c>
      <c r="K4" t="b">
        <v>1</v>
      </c>
      <c r="L4" t="b">
        <v>0</v>
      </c>
      <c r="M4" t="s">
        <v>151</v>
      </c>
      <c r="N4" t="s">
        <v>39</v>
      </c>
      <c r="O4">
        <v>0.69869999999999999</v>
      </c>
      <c r="P4">
        <v>171529</v>
      </c>
      <c r="Q4" t="s">
        <v>138</v>
      </c>
      <c r="R4" t="b">
        <v>1</v>
      </c>
      <c r="S4" t="s">
        <v>70</v>
      </c>
      <c r="T4" t="s">
        <v>71</v>
      </c>
      <c r="U4">
        <v>1.0999999999999999E-2</v>
      </c>
      <c r="V4">
        <v>9012</v>
      </c>
      <c r="W4" s="1">
        <v>4E-14</v>
      </c>
      <c r="X4" t="s">
        <v>78</v>
      </c>
      <c r="Y4" t="b">
        <v>1</v>
      </c>
      <c r="Z4" t="s">
        <v>70</v>
      </c>
      <c r="AA4" t="s">
        <v>39</v>
      </c>
      <c r="AB4" t="s">
        <v>71</v>
      </c>
      <c r="AC4" t="s">
        <v>32</v>
      </c>
      <c r="AD4">
        <v>0.99</v>
      </c>
      <c r="AE4" t="s">
        <v>150</v>
      </c>
      <c r="AF4">
        <v>2</v>
      </c>
      <c r="AG4" t="b">
        <v>1</v>
      </c>
    </row>
    <row r="5" spans="1:33" x14ac:dyDescent="0.35">
      <c r="A5" t="s">
        <v>107</v>
      </c>
      <c r="B5" t="s">
        <v>69</v>
      </c>
      <c r="C5" t="s">
        <v>68</v>
      </c>
      <c r="D5" t="s">
        <v>69</v>
      </c>
      <c r="E5" t="s">
        <v>68</v>
      </c>
      <c r="F5">
        <v>8.5000000000000006E-2</v>
      </c>
      <c r="G5">
        <v>6.7872419999999998E-3</v>
      </c>
      <c r="H5">
        <v>0.52</v>
      </c>
      <c r="I5">
        <v>0.50170000000000003</v>
      </c>
      <c r="J5" t="b">
        <v>0</v>
      </c>
      <c r="K5" t="b">
        <v>0</v>
      </c>
      <c r="L5" t="b">
        <v>0</v>
      </c>
      <c r="M5" t="s">
        <v>151</v>
      </c>
      <c r="N5" t="s">
        <v>39</v>
      </c>
      <c r="O5">
        <v>5.4559999999999997E-2</v>
      </c>
      <c r="P5">
        <v>171529</v>
      </c>
      <c r="Q5" t="s">
        <v>138</v>
      </c>
      <c r="R5" t="b">
        <v>1</v>
      </c>
      <c r="S5" t="s">
        <v>70</v>
      </c>
      <c r="T5" t="s">
        <v>71</v>
      </c>
      <c r="U5">
        <v>1.2999999999999999E-2</v>
      </c>
      <c r="V5">
        <v>5756</v>
      </c>
      <c r="W5" s="1">
        <v>4.38E-19</v>
      </c>
      <c r="X5" t="s">
        <v>78</v>
      </c>
      <c r="Y5" t="b">
        <v>1</v>
      </c>
      <c r="Z5" t="s">
        <v>70</v>
      </c>
      <c r="AA5" t="s">
        <v>39</v>
      </c>
      <c r="AB5" t="s">
        <v>71</v>
      </c>
      <c r="AC5" t="s">
        <v>107</v>
      </c>
      <c r="AD5">
        <v>0.99</v>
      </c>
      <c r="AE5" t="s">
        <v>150</v>
      </c>
      <c r="AF5">
        <v>2</v>
      </c>
      <c r="AG5" t="b">
        <v>1</v>
      </c>
    </row>
    <row r="6" spans="1:33" x14ac:dyDescent="0.35">
      <c r="A6" t="s">
        <v>79</v>
      </c>
      <c r="B6" t="s">
        <v>69</v>
      </c>
      <c r="C6" t="s">
        <v>73</v>
      </c>
      <c r="D6" t="s">
        <v>69</v>
      </c>
      <c r="E6" t="s">
        <v>73</v>
      </c>
      <c r="F6">
        <v>0.10299999999999999</v>
      </c>
      <c r="G6">
        <v>8.4303069999999995E-4</v>
      </c>
      <c r="H6">
        <v>0.83</v>
      </c>
      <c r="I6">
        <v>0.7722</v>
      </c>
      <c r="J6" t="b">
        <v>0</v>
      </c>
      <c r="K6" t="b">
        <v>0</v>
      </c>
      <c r="L6" t="b">
        <v>0</v>
      </c>
      <c r="M6" t="s">
        <v>151</v>
      </c>
      <c r="N6" t="s">
        <v>39</v>
      </c>
      <c r="O6">
        <v>0.84160000000000001</v>
      </c>
      <c r="P6">
        <v>171529</v>
      </c>
      <c r="Q6" t="s">
        <v>138</v>
      </c>
      <c r="R6" t="b">
        <v>1</v>
      </c>
      <c r="S6" t="s">
        <v>70</v>
      </c>
      <c r="T6" t="s">
        <v>71</v>
      </c>
      <c r="U6">
        <v>1.2E-2</v>
      </c>
      <c r="V6">
        <v>9108</v>
      </c>
      <c r="W6" s="1">
        <v>2E-8</v>
      </c>
      <c r="X6" t="s">
        <v>78</v>
      </c>
      <c r="Y6" t="b">
        <v>1</v>
      </c>
      <c r="Z6" t="s">
        <v>70</v>
      </c>
      <c r="AA6" t="s">
        <v>39</v>
      </c>
      <c r="AB6" t="s">
        <v>71</v>
      </c>
      <c r="AC6" t="s">
        <v>79</v>
      </c>
      <c r="AD6">
        <v>0.99</v>
      </c>
      <c r="AE6" t="s">
        <v>150</v>
      </c>
      <c r="AF6">
        <v>2</v>
      </c>
      <c r="AG6" t="b">
        <v>1</v>
      </c>
    </row>
    <row r="7" spans="1:33" x14ac:dyDescent="0.35">
      <c r="A7" t="s">
        <v>33</v>
      </c>
      <c r="B7" t="s">
        <v>68</v>
      </c>
      <c r="C7" t="s">
        <v>72</v>
      </c>
      <c r="D7" t="s">
        <v>68</v>
      </c>
      <c r="E7" t="s">
        <v>72</v>
      </c>
      <c r="F7">
        <v>5.8000000000000003E-2</v>
      </c>
      <c r="G7" s="1">
        <v>7.424168E-6</v>
      </c>
      <c r="H7">
        <v>0.17</v>
      </c>
      <c r="I7">
        <v>5.67E-2</v>
      </c>
      <c r="J7" t="b">
        <v>0</v>
      </c>
      <c r="K7" t="b">
        <v>0</v>
      </c>
      <c r="L7" t="b">
        <v>0</v>
      </c>
      <c r="M7" t="s">
        <v>151</v>
      </c>
      <c r="N7" t="s">
        <v>39</v>
      </c>
      <c r="O7">
        <v>0.99919999999999998</v>
      </c>
      <c r="P7">
        <v>171529</v>
      </c>
      <c r="Q7" t="s">
        <v>138</v>
      </c>
      <c r="R7" t="b">
        <v>1</v>
      </c>
      <c r="S7" t="s">
        <v>70</v>
      </c>
      <c r="T7" t="s">
        <v>71</v>
      </c>
      <c r="U7">
        <v>1.2999999999999999E-2</v>
      </c>
      <c r="V7">
        <v>9190</v>
      </c>
      <c r="W7" s="1">
        <v>2.5699999999999999E-8</v>
      </c>
      <c r="X7" t="s">
        <v>78</v>
      </c>
      <c r="Y7" t="b">
        <v>1</v>
      </c>
      <c r="Z7" t="s">
        <v>70</v>
      </c>
      <c r="AA7" t="s">
        <v>39</v>
      </c>
      <c r="AB7" t="s">
        <v>71</v>
      </c>
      <c r="AC7" t="s">
        <v>33</v>
      </c>
      <c r="AD7">
        <v>0.99</v>
      </c>
      <c r="AE7" t="s">
        <v>150</v>
      </c>
      <c r="AF7">
        <v>2</v>
      </c>
      <c r="AG7" t="b">
        <v>1</v>
      </c>
    </row>
    <row r="8" spans="1:33" x14ac:dyDescent="0.35">
      <c r="A8" t="s">
        <v>80</v>
      </c>
      <c r="B8" t="s">
        <v>73</v>
      </c>
      <c r="C8" t="s">
        <v>68</v>
      </c>
      <c r="D8" t="s">
        <v>73</v>
      </c>
      <c r="E8" t="s">
        <v>68</v>
      </c>
      <c r="F8">
        <v>4.1000000000000002E-2</v>
      </c>
      <c r="G8">
        <v>3.7674980000000002E-3</v>
      </c>
      <c r="H8">
        <v>0.87</v>
      </c>
      <c r="I8">
        <v>0.93759999999999999</v>
      </c>
      <c r="J8" t="b">
        <v>0</v>
      </c>
      <c r="K8" t="b">
        <v>1</v>
      </c>
      <c r="L8" t="b">
        <v>0</v>
      </c>
      <c r="M8" t="s">
        <v>151</v>
      </c>
      <c r="N8" t="s">
        <v>39</v>
      </c>
      <c r="O8">
        <v>0.61660000000000004</v>
      </c>
      <c r="P8">
        <v>171529</v>
      </c>
      <c r="Q8" t="s">
        <v>138</v>
      </c>
      <c r="R8" t="b">
        <v>1</v>
      </c>
      <c r="S8" t="s">
        <v>70</v>
      </c>
      <c r="T8" t="s">
        <v>71</v>
      </c>
      <c r="U8">
        <v>1.4E-2</v>
      </c>
      <c r="V8">
        <v>8630</v>
      </c>
      <c r="W8" s="1">
        <v>3.9099999999999999E-10</v>
      </c>
      <c r="X8" t="s">
        <v>78</v>
      </c>
      <c r="Y8" t="b">
        <v>1</v>
      </c>
      <c r="Z8" t="s">
        <v>70</v>
      </c>
      <c r="AA8" t="s">
        <v>39</v>
      </c>
      <c r="AB8" t="s">
        <v>71</v>
      </c>
      <c r="AC8" t="s">
        <v>80</v>
      </c>
      <c r="AD8">
        <v>0.99</v>
      </c>
      <c r="AE8" t="s">
        <v>150</v>
      </c>
      <c r="AF8">
        <v>2</v>
      </c>
      <c r="AG8" t="b">
        <v>1</v>
      </c>
    </row>
    <row r="9" spans="1:33" x14ac:dyDescent="0.35">
      <c r="A9" t="s">
        <v>34</v>
      </c>
      <c r="B9" t="s">
        <v>72</v>
      </c>
      <c r="C9" t="s">
        <v>68</v>
      </c>
      <c r="D9" t="s">
        <v>72</v>
      </c>
      <c r="E9" t="s">
        <v>68</v>
      </c>
      <c r="F9">
        <v>1.9E-2</v>
      </c>
      <c r="G9">
        <v>-7.9622200000000008E-3</v>
      </c>
      <c r="H9">
        <v>0.17</v>
      </c>
      <c r="I9">
        <v>0.13300000000000001</v>
      </c>
      <c r="J9" t="b">
        <v>0</v>
      </c>
      <c r="K9" t="b">
        <v>0</v>
      </c>
      <c r="L9" t="b">
        <v>0</v>
      </c>
      <c r="M9" t="s">
        <v>151</v>
      </c>
      <c r="N9" t="s">
        <v>39</v>
      </c>
      <c r="O9">
        <v>0.1263</v>
      </c>
      <c r="P9">
        <v>171529</v>
      </c>
      <c r="Q9" t="s">
        <v>138</v>
      </c>
      <c r="R9" t="b">
        <v>1</v>
      </c>
      <c r="S9" t="s">
        <v>70</v>
      </c>
      <c r="T9" t="s">
        <v>71</v>
      </c>
      <c r="U9">
        <v>1.29E-2</v>
      </c>
      <c r="V9">
        <v>8026</v>
      </c>
      <c r="W9" s="1">
        <v>6.7100000000000002E-9</v>
      </c>
      <c r="X9" t="s">
        <v>78</v>
      </c>
      <c r="Y9" t="b">
        <v>1</v>
      </c>
      <c r="Z9" t="s">
        <v>70</v>
      </c>
      <c r="AA9" t="s">
        <v>39</v>
      </c>
      <c r="AB9" t="s">
        <v>71</v>
      </c>
      <c r="AC9" t="s">
        <v>34</v>
      </c>
      <c r="AD9">
        <v>0.99</v>
      </c>
      <c r="AE9" t="s">
        <v>150</v>
      </c>
      <c r="AF9">
        <v>2</v>
      </c>
      <c r="AG9" t="b">
        <v>1</v>
      </c>
    </row>
    <row r="10" spans="1:33" x14ac:dyDescent="0.35">
      <c r="A10" t="s">
        <v>31</v>
      </c>
      <c r="B10" t="s">
        <v>72</v>
      </c>
      <c r="C10" t="s">
        <v>68</v>
      </c>
      <c r="D10" t="s">
        <v>72</v>
      </c>
      <c r="E10" t="s">
        <v>68</v>
      </c>
      <c r="F10">
        <v>4.8000000000000001E-2</v>
      </c>
      <c r="G10">
        <v>3.5710189999999999E-3</v>
      </c>
      <c r="H10">
        <v>0.8</v>
      </c>
      <c r="I10">
        <v>0.7802</v>
      </c>
      <c r="J10" t="b">
        <v>0</v>
      </c>
      <c r="K10" t="b">
        <v>0</v>
      </c>
      <c r="L10" t="b">
        <v>0</v>
      </c>
      <c r="M10" t="s">
        <v>151</v>
      </c>
      <c r="N10" t="s">
        <v>39</v>
      </c>
      <c r="O10">
        <v>0.40429999999999999</v>
      </c>
      <c r="P10">
        <v>171529</v>
      </c>
      <c r="Q10" t="s">
        <v>138</v>
      </c>
      <c r="R10" t="b">
        <v>1</v>
      </c>
      <c r="S10" t="s">
        <v>70</v>
      </c>
      <c r="T10" t="s">
        <v>71</v>
      </c>
      <c r="U10">
        <v>1.2E-2</v>
      </c>
      <c r="V10">
        <v>9161</v>
      </c>
      <c r="W10" s="1">
        <v>4.3500000000000002E-16</v>
      </c>
      <c r="X10" t="s">
        <v>78</v>
      </c>
      <c r="Y10" t="b">
        <v>1</v>
      </c>
      <c r="Z10" t="s">
        <v>70</v>
      </c>
      <c r="AA10" t="s">
        <v>39</v>
      </c>
      <c r="AB10" t="s">
        <v>71</v>
      </c>
      <c r="AC10" t="s">
        <v>31</v>
      </c>
      <c r="AD10">
        <v>0.99</v>
      </c>
      <c r="AE10" t="s">
        <v>150</v>
      </c>
      <c r="AF10">
        <v>2</v>
      </c>
      <c r="AG10" t="b">
        <v>1</v>
      </c>
    </row>
    <row r="11" spans="1:33" x14ac:dyDescent="0.35">
      <c r="A11" t="s">
        <v>35</v>
      </c>
      <c r="B11" t="s">
        <v>72</v>
      </c>
      <c r="C11" t="s">
        <v>68</v>
      </c>
      <c r="D11" t="s">
        <v>72</v>
      </c>
      <c r="E11" t="s">
        <v>68</v>
      </c>
      <c r="F11">
        <v>6.4000000000000001E-2</v>
      </c>
      <c r="G11">
        <v>-5.2779159999999997E-3</v>
      </c>
      <c r="H11">
        <v>0.25</v>
      </c>
      <c r="I11">
        <v>0.28660000000000002</v>
      </c>
      <c r="J11" t="b">
        <v>0</v>
      </c>
      <c r="K11" t="b">
        <v>0</v>
      </c>
      <c r="L11" t="b">
        <v>0</v>
      </c>
      <c r="M11" t="s">
        <v>151</v>
      </c>
      <c r="N11" t="s">
        <v>39</v>
      </c>
      <c r="O11">
        <v>0.1767</v>
      </c>
      <c r="P11">
        <v>171529</v>
      </c>
      <c r="Q11" t="s">
        <v>138</v>
      </c>
      <c r="R11" t="b">
        <v>1</v>
      </c>
      <c r="S11" t="s">
        <v>70</v>
      </c>
      <c r="T11" t="s">
        <v>71</v>
      </c>
      <c r="U11">
        <v>1.0999999999999999E-2</v>
      </c>
      <c r="V11">
        <v>9096</v>
      </c>
      <c r="W11" s="1">
        <v>1.1100000000000001E-9</v>
      </c>
      <c r="X11" t="s">
        <v>78</v>
      </c>
      <c r="Y11" t="b">
        <v>1</v>
      </c>
      <c r="Z11" t="s">
        <v>70</v>
      </c>
      <c r="AA11" t="s">
        <v>39</v>
      </c>
      <c r="AB11" t="s">
        <v>71</v>
      </c>
      <c r="AC11" t="s">
        <v>35</v>
      </c>
      <c r="AD11">
        <v>0.99</v>
      </c>
      <c r="AE11" t="s">
        <v>150</v>
      </c>
      <c r="AF11">
        <v>2</v>
      </c>
      <c r="AG11" t="b">
        <v>1</v>
      </c>
    </row>
    <row r="12" spans="1:33" x14ac:dyDescent="0.35">
      <c r="A12" t="s">
        <v>36</v>
      </c>
      <c r="B12" t="s">
        <v>73</v>
      </c>
      <c r="C12" t="s">
        <v>69</v>
      </c>
      <c r="D12" t="s">
        <v>73</v>
      </c>
      <c r="E12" t="s">
        <v>69</v>
      </c>
      <c r="F12">
        <v>0.129</v>
      </c>
      <c r="G12">
        <v>1.65971E-3</v>
      </c>
      <c r="H12">
        <v>0.13</v>
      </c>
      <c r="I12">
        <v>0.1303</v>
      </c>
      <c r="J12" t="b">
        <v>0</v>
      </c>
      <c r="K12" t="b">
        <v>0</v>
      </c>
      <c r="L12" t="b">
        <v>0</v>
      </c>
      <c r="M12" t="s">
        <v>151</v>
      </c>
      <c r="N12" t="s">
        <v>39</v>
      </c>
      <c r="O12">
        <v>0.75129999999999997</v>
      </c>
      <c r="P12">
        <v>171529</v>
      </c>
      <c r="Q12" t="s">
        <v>138</v>
      </c>
      <c r="R12" t="b">
        <v>1</v>
      </c>
      <c r="S12" t="s">
        <v>70</v>
      </c>
      <c r="T12" t="s">
        <v>71</v>
      </c>
      <c r="U12">
        <v>1.2999999999999999E-2</v>
      </c>
      <c r="V12">
        <v>9190</v>
      </c>
      <c r="W12" s="1">
        <v>8.9999999999999999E-11</v>
      </c>
      <c r="X12" t="s">
        <v>78</v>
      </c>
      <c r="Y12" t="b">
        <v>1</v>
      </c>
      <c r="Z12" t="s">
        <v>70</v>
      </c>
      <c r="AA12" t="s">
        <v>39</v>
      </c>
      <c r="AB12" t="s">
        <v>71</v>
      </c>
      <c r="AC12" t="s">
        <v>36</v>
      </c>
      <c r="AD12">
        <v>0.99</v>
      </c>
      <c r="AE12" t="s">
        <v>150</v>
      </c>
      <c r="AF12">
        <v>2</v>
      </c>
      <c r="AG12" t="b">
        <v>1</v>
      </c>
    </row>
    <row r="14" spans="1:33" ht="15.5" x14ac:dyDescent="0.35">
      <c r="P1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Title paper</vt:lpstr>
      <vt:lpstr>Table of Contents</vt:lpstr>
      <vt:lpstr>SNPs RBC counts</vt:lpstr>
      <vt:lpstr>SNPs WBC counts</vt:lpstr>
      <vt:lpstr>SNPs reticulocyte counts</vt:lpstr>
      <vt:lpstr>SNPs MCH</vt:lpstr>
      <vt:lpstr>SNPs MCV</vt:lpstr>
      <vt:lpstr>SNPs MCHC</vt:lpstr>
      <vt:lpstr>SNPs RDW</vt:lpstr>
      <vt:lpstr>SNPs hematocrit</vt:lpstr>
      <vt:lpstr>SNPs hemoglobin</vt:lpstr>
      <vt:lpstr>MR results RBC counts</vt:lpstr>
      <vt:lpstr>MR results WBC counts</vt:lpstr>
      <vt:lpstr>MR reticulocyte counts</vt:lpstr>
      <vt:lpstr>MR results MCH</vt:lpstr>
      <vt:lpstr>MR results MCV</vt:lpstr>
      <vt:lpstr>MR results MCHC</vt:lpstr>
      <vt:lpstr>MR RDW</vt:lpstr>
      <vt:lpstr>MR hematocrit</vt:lpstr>
      <vt:lpstr>MR hemoglobin</vt:lpstr>
      <vt:lpstr>16-Haycock-telomere SNPs</vt:lpstr>
      <vt:lpstr>'Title paper'!_Hlk36550420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Charleen Adams</dc:creator>
  <cp:lastModifiedBy>Charleen Adams</cp:lastModifiedBy>
  <dcterms:created xsi:type="dcterms:W3CDTF">2020-03-03T15:00:41Z</dcterms:created>
  <dcterms:modified xsi:type="dcterms:W3CDTF">2020-05-31T00:10:56Z</dcterms:modified>
</cp:coreProperties>
</file>